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DOKUMEN KERTAS KERJA VERIFIKASI ^0 VALIDASI DATA SEMESTER I TAHUN 2025 DINAS PRKPP/"/>
    </mc:Choice>
  </mc:AlternateContent>
  <xr:revisionPtr revIDLastSave="3" documentId="8_{1391A163-E491-4C4A-AAE6-3DF303F210A1}" xr6:coauthVersionLast="47" xr6:coauthVersionMax="47" xr10:uidLastSave="{ECC979FA-B636-43FF-B16F-B9542C1C44DA}"/>
  <bookViews>
    <workbookView xWindow="-108" yWindow="-108" windowWidth="23256" windowHeight="12456" xr2:uid="{84AAA3B1-BA69-4A08-AA83-D878F25FEF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G23" i="1"/>
  <c r="F23" i="1"/>
  <c r="E23" i="1"/>
  <c r="J22" i="1"/>
  <c r="J21" i="1"/>
  <c r="J20" i="1"/>
  <c r="I19" i="1"/>
  <c r="J19" i="1" s="1"/>
  <c r="I18" i="1"/>
  <c r="J18" i="1" s="1"/>
  <c r="J17" i="1"/>
  <c r="I16" i="1"/>
  <c r="J16" i="1" s="1"/>
  <c r="I15" i="1"/>
  <c r="J15" i="1" s="1"/>
  <c r="J14" i="1"/>
  <c r="J13" i="1"/>
  <c r="J12" i="1"/>
  <c r="J11" i="1"/>
  <c r="I10" i="1"/>
  <c r="J10" i="1" s="1"/>
  <c r="J9" i="1"/>
  <c r="J8" i="1"/>
  <c r="J7" i="1"/>
  <c r="J6" i="1"/>
  <c r="K5" i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J5" i="1"/>
  <c r="K4" i="1"/>
  <c r="I4" i="1"/>
  <c r="J4" i="1" s="1"/>
  <c r="J3" i="1"/>
  <c r="J23" i="1" l="1"/>
  <c r="J24" i="1" s="1"/>
  <c r="I23" i="1"/>
</calcChain>
</file>

<file path=xl/sharedStrings.xml><?xml version="1.0" encoding="utf-8"?>
<sst xmlns="http://schemas.openxmlformats.org/spreadsheetml/2006/main" count="93" uniqueCount="53">
  <si>
    <t xml:space="preserve">Kode Referensi </t>
  </si>
  <si>
    <t>Kecamatan</t>
  </si>
  <si>
    <t>Jumlah RTLH Hasil Pendataan Tahun  2021</t>
  </si>
  <si>
    <t xml:space="preserve">Penanganan RTLH </t>
  </si>
  <si>
    <t>Jumlah RTLH s/d Tahun 2026</t>
  </si>
  <si>
    <t>Satuan</t>
  </si>
  <si>
    <t>35.18.01</t>
  </si>
  <si>
    <t>Kecamatan Sawahan</t>
  </si>
  <si>
    <t>Unit Rumah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</si>
  <si>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</si>
  <si>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</si>
  <si>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</si>
  <si>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</si>
  <si>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</si>
  <si>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</si>
  <si>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</si>
  <si>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</si>
  <si>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</si>
  <si>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</si>
  <si>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</si>
  <si>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</si>
  <si>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</si>
  <si>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</si>
  <si>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</si>
  <si>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</si>
  <si>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</si>
  <si>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</si>
  <si>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</si>
  <si>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</si>
  <si>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</si>
  <si>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</si>
  <si>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</si>
  <si>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</si>
  <si>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</si>
  <si>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</si>
  <si>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</si>
  <si>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</si>
  <si>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</si>
  <si>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</si>
  <si>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</si>
  <si>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</si>
  <si>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</si>
  <si>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</si>
  <si>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</si>
  <si>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</si>
  <si>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</si>
  <si>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</si>
  <si>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</si>
  <si>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Berkurangnya jumlah unit RTLH (Rumah Tidak Layak Huni)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</si>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</sst>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_-;_-@_-"/>
    <numFmt numFmtId="165" formatCode="_-* #,##0.00_-;\-* #,##0.00_-;_-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rgb="FFC55A11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/>
    </xf>
    <xf numFmtId="164" fontId="4" fillId="0" borderId="1" xfId="2" applyFont="1" applyBorder="1" applyAlignment="1">
      <alignment horizontal="left" vertical="center" wrapText="1"/>
    </xf>
    <xf numFmtId="164" fontId="5" fillId="0" borderId="1" xfId="2" applyFont="1" applyBorder="1" applyAlignment="1">
      <alignment horizontal="left" vertical="center" wrapText="1"/>
    </xf>
    <xf numFmtId="165" fontId="4" fillId="0" borderId="1" xfId="2" applyNumberFormat="1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/>
    </xf>
    <xf numFmtId="165" fontId="5" fillId="0" borderId="1" xfId="2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/>
    </xf>
    <xf numFmtId="164" fontId="2" fillId="0" borderId="1" xfId="2" applyFont="1" applyBorder="1" applyAlignment="1">
      <alignment horizontal="center" vertical="center"/>
    </xf>
    <xf numFmtId="164" fontId="7" fillId="0" borderId="1" xfId="2" applyFont="1" applyBorder="1" applyAlignment="1">
      <alignment horizontal="center" vertical="center"/>
    </xf>
    <xf numFmtId="165" fontId="7" fillId="0" borderId="1" xfId="2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</cellXfs>
  <cellStyles count="3">
    <cellStyle name="Comma [0] 2" xfId="2" xr:uid="{FE8D1030-3FBE-4131-8273-7F4005E3ED5B}"/>
    <cellStyle name="Normal" xfId="0" builtinId="0"/>
    <cellStyle name="Normal 2" xfId="1" xr:uid="{6ED304AF-50B1-4AA7-81FF-0E82470BC9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9023C-BF56-4B3D-ABD6-7ECBB65D16C3}">
  <dimension ref="A1:K24"/>
  <sheetViews>
    <sheetView tabSelected="1" topLeftCell="A19" workbookViewId="0">
      <selection activeCell="F31" sqref="F31"/>
    </sheetView>
  </sheetViews>
  <sheetFormatPr defaultRowHeight="14.4" x14ac:dyDescent="0.3"/>
  <cols>
    <col min="1" max="2" width="12.33203125" bestFit="1" customWidth="1"/>
    <col min="3" max="3" width="17.33203125" bestFit="1" customWidth="1"/>
    <col min="4" max="4" width="12.6640625" bestFit="1" customWidth="1"/>
    <col min="5" max="5" width="47.21875" bestFit="1" customWidth="1"/>
    <col min="6" max="7" width="6.21875" bestFit="1" customWidth="1"/>
    <col min="8" max="8" width="8.109375" bestFit="1" customWidth="1"/>
    <col min="9" max="9" width="6.21875" bestFit="1" customWidth="1"/>
    <col min="10" max="10" width="32.44140625" bestFit="1" customWidth="1"/>
    <col min="11" max="11" width="14.88671875" bestFit="1" customWidth="1"/>
  </cols>
  <sheetData>
    <row r="1" spans="1:11" ht="15.6" x14ac:dyDescent="0.3">
      <c r="A1" s="18" t="s">
        <v>49</v>
      </c>
      <c r="B1" s="18" t="s">
        <v>50</v>
      </c>
      <c r="C1" s="1" t="s">
        <v>0</v>
      </c>
      <c r="D1" s="1" t="s">
        <v>1</v>
      </c>
      <c r="E1" s="1" t="s">
        <v>2</v>
      </c>
      <c r="F1" s="1" t="s">
        <v>3</v>
      </c>
      <c r="G1" s="1"/>
      <c r="H1" s="1"/>
      <c r="I1" s="1"/>
      <c r="J1" s="1" t="s">
        <v>4</v>
      </c>
      <c r="K1" s="1" t="s">
        <v>5</v>
      </c>
    </row>
    <row r="2" spans="1:11" ht="15.6" x14ac:dyDescent="0.3">
      <c r="A2" s="18"/>
      <c r="B2" s="18"/>
      <c r="C2" s="1"/>
      <c r="D2" s="1"/>
      <c r="E2" s="1"/>
      <c r="F2" s="2">
        <v>2022</v>
      </c>
      <c r="G2" s="2">
        <v>2023</v>
      </c>
      <c r="H2" s="2">
        <v>2024</v>
      </c>
      <c r="I2" s="2">
        <v>2025</v>
      </c>
      <c r="J2" s="1"/>
      <c r="K2" s="1"/>
    </row>
    <row r="3" spans="1:11" ht="60" x14ac:dyDescent="0.3">
      <c r="A3" s="19" t="s">
        <v>51</v>
      </c>
      <c r="B3" s="19" t="s">
        <v>52</v>
      </c>
      <c r="C3" s="3" t="s">
        <v>6</v>
      </c>
      <c r="D3" s="4" t="s">
        <v>7</v>
      </c>
      <c r="E3" s="5">
        <v>627</v>
      </c>
      <c r="F3" s="5">
        <v>20</v>
      </c>
      <c r="G3" s="5">
        <v>0</v>
      </c>
      <c r="H3" s="5">
        <v>58</v>
      </c>
      <c r="I3" s="6">
        <v>17</v>
      </c>
      <c r="J3" s="5">
        <f>E3-F3-G3-H3-I3</f>
        <v>532</v>
      </c>
      <c r="K3" s="7" t="s">
        <v>8</v>
      </c>
    </row>
    <row r="4" spans="1:11" ht="45" x14ac:dyDescent="0.3">
      <c r="A4" s="19" t="s">
        <v>51</v>
      </c>
      <c r="B4" s="19" t="s">
        <v>52</v>
      </c>
      <c r="C4" s="3" t="s">
        <v>9</v>
      </c>
      <c r="D4" s="4" t="s">
        <v>10</v>
      </c>
      <c r="E4" s="5">
        <v>383</v>
      </c>
      <c r="F4" s="5">
        <v>0</v>
      </c>
      <c r="G4" s="5">
        <v>60</v>
      </c>
      <c r="H4" s="5">
        <v>66</v>
      </c>
      <c r="I4" s="6">
        <f>20+14</f>
        <v>34</v>
      </c>
      <c r="J4" s="5">
        <f t="shared" ref="J4:J22" si="0">E4-F4-G4-H4-I4</f>
        <v>223</v>
      </c>
      <c r="K4" s="7" t="str">
        <f>K3</f>
        <v>Unit Rumah</v>
      </c>
    </row>
    <row r="5" spans="1:11" ht="45" x14ac:dyDescent="0.3">
      <c r="A5" s="19" t="s">
        <v>51</v>
      </c>
      <c r="B5" s="19" t="s">
        <v>52</v>
      </c>
      <c r="C5" s="3" t="s">
        <v>11</v>
      </c>
      <c r="D5" s="4" t="s">
        <v>12</v>
      </c>
      <c r="E5" s="5">
        <v>411</v>
      </c>
      <c r="F5" s="5">
        <v>52</v>
      </c>
      <c r="G5" s="5">
        <v>15</v>
      </c>
      <c r="H5" s="5">
        <v>50</v>
      </c>
      <c r="I5" s="6">
        <v>0</v>
      </c>
      <c r="J5" s="5">
        <f t="shared" si="0"/>
        <v>294</v>
      </c>
      <c r="K5" s="7" t="str">
        <f t="shared" ref="K5:K22" si="1">K4</f>
        <v>Unit Rumah</v>
      </c>
    </row>
    <row r="6" spans="1:11" ht="45" x14ac:dyDescent="0.3">
      <c r="A6" s="19" t="s">
        <v>51</v>
      </c>
      <c r="B6" s="19" t="s">
        <v>52</v>
      </c>
      <c r="C6" s="3" t="s">
        <v>13</v>
      </c>
      <c r="D6" s="4" t="s">
        <v>14</v>
      </c>
      <c r="E6" s="5">
        <v>577</v>
      </c>
      <c r="F6" s="5">
        <v>0</v>
      </c>
      <c r="G6" s="5">
        <v>10</v>
      </c>
      <c r="H6" s="5">
        <v>63</v>
      </c>
      <c r="I6" s="6">
        <v>5</v>
      </c>
      <c r="J6" s="5">
        <f t="shared" si="0"/>
        <v>499</v>
      </c>
      <c r="K6" s="7" t="str">
        <f t="shared" si="1"/>
        <v>Unit Rumah</v>
      </c>
    </row>
    <row r="7" spans="1:11" ht="45" x14ac:dyDescent="0.3">
      <c r="A7" s="19" t="s">
        <v>51</v>
      </c>
      <c r="B7" s="19" t="s">
        <v>52</v>
      </c>
      <c r="C7" s="3" t="s">
        <v>15</v>
      </c>
      <c r="D7" s="4" t="s">
        <v>16</v>
      </c>
      <c r="E7" s="5">
        <v>440</v>
      </c>
      <c r="F7" s="5">
        <v>14</v>
      </c>
      <c r="G7" s="5">
        <v>66</v>
      </c>
      <c r="H7" s="5">
        <v>40</v>
      </c>
      <c r="I7" s="6">
        <v>12</v>
      </c>
      <c r="J7" s="5">
        <f t="shared" si="0"/>
        <v>308</v>
      </c>
      <c r="K7" s="7" t="str">
        <f t="shared" si="1"/>
        <v>Unit Rumah</v>
      </c>
    </row>
    <row r="8" spans="1:11" ht="60" x14ac:dyDescent="0.3">
      <c r="A8" s="19" t="s">
        <v>51</v>
      </c>
      <c r="B8" s="19" t="s">
        <v>52</v>
      </c>
      <c r="C8" s="3" t="s">
        <v>17</v>
      </c>
      <c r="D8" s="4" t="s">
        <v>18</v>
      </c>
      <c r="E8" s="5">
        <v>367</v>
      </c>
      <c r="F8" s="5">
        <v>9</v>
      </c>
      <c r="G8" s="5">
        <v>7</v>
      </c>
      <c r="H8" s="5">
        <v>23</v>
      </c>
      <c r="I8" s="6">
        <v>0</v>
      </c>
      <c r="J8" s="5">
        <f t="shared" si="0"/>
        <v>328</v>
      </c>
      <c r="K8" s="7" t="str">
        <f t="shared" si="1"/>
        <v>Unit Rumah</v>
      </c>
    </row>
    <row r="9" spans="1:11" ht="60" x14ac:dyDescent="0.3">
      <c r="A9" s="19" t="s">
        <v>51</v>
      </c>
      <c r="B9" s="19" t="s">
        <v>52</v>
      </c>
      <c r="C9" s="3" t="s">
        <v>19</v>
      </c>
      <c r="D9" s="4" t="s">
        <v>20</v>
      </c>
      <c r="E9" s="5">
        <v>261</v>
      </c>
      <c r="F9" s="5">
        <v>7</v>
      </c>
      <c r="G9" s="5">
        <v>33</v>
      </c>
      <c r="H9" s="5">
        <v>40</v>
      </c>
      <c r="I9" s="6">
        <v>10</v>
      </c>
      <c r="J9" s="5">
        <f t="shared" si="0"/>
        <v>171</v>
      </c>
      <c r="K9" s="7" t="str">
        <f t="shared" si="1"/>
        <v>Unit Rumah</v>
      </c>
    </row>
    <row r="10" spans="1:11" ht="60" x14ac:dyDescent="0.3">
      <c r="A10" s="19" t="s">
        <v>51</v>
      </c>
      <c r="B10" s="19" t="s">
        <v>52</v>
      </c>
      <c r="C10" s="3" t="s">
        <v>21</v>
      </c>
      <c r="D10" s="4" t="s">
        <v>22</v>
      </c>
      <c r="E10" s="5">
        <v>187</v>
      </c>
      <c r="F10" s="5">
        <v>13</v>
      </c>
      <c r="G10" s="5">
        <v>34</v>
      </c>
      <c r="H10" s="5">
        <v>21</v>
      </c>
      <c r="I10" s="6">
        <f>10+2</f>
        <v>12</v>
      </c>
      <c r="J10" s="5">
        <f t="shared" si="0"/>
        <v>107</v>
      </c>
      <c r="K10" s="7" t="str">
        <f t="shared" si="1"/>
        <v>Unit Rumah</v>
      </c>
    </row>
    <row r="11" spans="1:11" ht="60" x14ac:dyDescent="0.3">
      <c r="A11" s="19" t="s">
        <v>51</v>
      </c>
      <c r="B11" s="19" t="s">
        <v>52</v>
      </c>
      <c r="C11" s="3" t="s">
        <v>23</v>
      </c>
      <c r="D11" s="4" t="s">
        <v>24</v>
      </c>
      <c r="E11" s="5">
        <v>237</v>
      </c>
      <c r="F11" s="5">
        <v>0</v>
      </c>
      <c r="G11" s="5">
        <v>94</v>
      </c>
      <c r="H11" s="5">
        <v>0</v>
      </c>
      <c r="I11" s="6">
        <v>0</v>
      </c>
      <c r="J11" s="5">
        <f t="shared" si="0"/>
        <v>143</v>
      </c>
      <c r="K11" s="7" t="str">
        <f t="shared" si="1"/>
        <v>Unit Rumah</v>
      </c>
    </row>
    <row r="12" spans="1:11" ht="45" x14ac:dyDescent="0.3">
      <c r="A12" s="19" t="s">
        <v>51</v>
      </c>
      <c r="B12" s="19" t="s">
        <v>52</v>
      </c>
      <c r="C12" s="3" t="s">
        <v>25</v>
      </c>
      <c r="D12" s="4" t="s">
        <v>26</v>
      </c>
      <c r="E12" s="5">
        <v>460</v>
      </c>
      <c r="F12" s="5">
        <v>26</v>
      </c>
      <c r="G12" s="5">
        <v>0</v>
      </c>
      <c r="H12" s="5">
        <v>0</v>
      </c>
      <c r="I12" s="6">
        <v>10</v>
      </c>
      <c r="J12" s="5">
        <f t="shared" si="0"/>
        <v>424</v>
      </c>
      <c r="K12" s="7" t="str">
        <f t="shared" si="1"/>
        <v>Unit Rumah</v>
      </c>
    </row>
    <row r="13" spans="1:11" ht="60" x14ac:dyDescent="0.3">
      <c r="A13" s="19" t="s">
        <v>51</v>
      </c>
      <c r="B13" s="19" t="s">
        <v>52</v>
      </c>
      <c r="C13" s="3" t="s">
        <v>27</v>
      </c>
      <c r="D13" s="4" t="s">
        <v>28</v>
      </c>
      <c r="E13" s="5">
        <v>218</v>
      </c>
      <c r="F13" s="5">
        <v>0</v>
      </c>
      <c r="G13" s="5">
        <v>5</v>
      </c>
      <c r="H13" s="5">
        <v>7</v>
      </c>
      <c r="I13" s="6">
        <v>0</v>
      </c>
      <c r="J13" s="5">
        <f t="shared" si="0"/>
        <v>206</v>
      </c>
      <c r="K13" s="7" t="str">
        <f t="shared" si="1"/>
        <v>Unit Rumah</v>
      </c>
    </row>
    <row r="14" spans="1:11" ht="60" x14ac:dyDescent="0.3">
      <c r="A14" s="19" t="s">
        <v>51</v>
      </c>
      <c r="B14" s="19" t="s">
        <v>52</v>
      </c>
      <c r="C14" s="3" t="s">
        <v>29</v>
      </c>
      <c r="D14" s="4" t="s">
        <v>30</v>
      </c>
      <c r="E14" s="5">
        <v>2170</v>
      </c>
      <c r="F14" s="5">
        <v>39</v>
      </c>
      <c r="G14" s="5">
        <v>9</v>
      </c>
      <c r="H14" s="5">
        <v>37</v>
      </c>
      <c r="I14" s="6">
        <v>15</v>
      </c>
      <c r="J14" s="5">
        <f t="shared" si="0"/>
        <v>2070</v>
      </c>
      <c r="K14" s="7" t="str">
        <f t="shared" si="1"/>
        <v>Unit Rumah</v>
      </c>
    </row>
    <row r="15" spans="1:11" ht="45" x14ac:dyDescent="0.3">
      <c r="A15" s="19" t="s">
        <v>51</v>
      </c>
      <c r="B15" s="19" t="s">
        <v>52</v>
      </c>
      <c r="C15" s="3" t="s">
        <v>31</v>
      </c>
      <c r="D15" s="4" t="s">
        <v>32</v>
      </c>
      <c r="E15" s="5">
        <v>380</v>
      </c>
      <c r="F15" s="5">
        <v>0</v>
      </c>
      <c r="G15" s="5">
        <v>19</v>
      </c>
      <c r="H15" s="5">
        <v>20</v>
      </c>
      <c r="I15" s="6">
        <f>11+7+2+11+1+2</f>
        <v>34</v>
      </c>
      <c r="J15" s="5">
        <f t="shared" si="0"/>
        <v>307</v>
      </c>
      <c r="K15" s="7" t="str">
        <f t="shared" si="1"/>
        <v>Unit Rumah</v>
      </c>
    </row>
    <row r="16" spans="1:11" ht="45" x14ac:dyDescent="0.3">
      <c r="A16" s="19" t="s">
        <v>51</v>
      </c>
      <c r="B16" s="19" t="s">
        <v>52</v>
      </c>
      <c r="C16" s="8" t="s">
        <v>33</v>
      </c>
      <c r="D16" s="4" t="s">
        <v>34</v>
      </c>
      <c r="E16" s="5">
        <v>345</v>
      </c>
      <c r="F16" s="5">
        <v>36</v>
      </c>
      <c r="G16" s="5">
        <v>73</v>
      </c>
      <c r="H16" s="5">
        <v>159</v>
      </c>
      <c r="I16" s="6">
        <f>7+14+12</f>
        <v>33</v>
      </c>
      <c r="J16" s="5">
        <f t="shared" si="0"/>
        <v>44</v>
      </c>
      <c r="K16" s="7" t="str">
        <f t="shared" si="1"/>
        <v>Unit Rumah</v>
      </c>
    </row>
    <row r="17" spans="1:11" ht="60" x14ac:dyDescent="0.3">
      <c r="A17" s="19" t="s">
        <v>51</v>
      </c>
      <c r="B17" s="19" t="s">
        <v>52</v>
      </c>
      <c r="C17" s="8" t="s">
        <v>35</v>
      </c>
      <c r="D17" s="4" t="s">
        <v>36</v>
      </c>
      <c r="E17" s="5">
        <v>482</v>
      </c>
      <c r="F17" s="5">
        <v>45</v>
      </c>
      <c r="G17" s="5">
        <v>36</v>
      </c>
      <c r="H17" s="5">
        <v>125</v>
      </c>
      <c r="I17" s="6">
        <v>0</v>
      </c>
      <c r="J17" s="5">
        <f t="shared" si="0"/>
        <v>276</v>
      </c>
      <c r="K17" s="7" t="str">
        <f t="shared" si="1"/>
        <v>Unit Rumah</v>
      </c>
    </row>
    <row r="18" spans="1:11" ht="45" x14ac:dyDescent="0.3">
      <c r="A18" s="19" t="s">
        <v>51</v>
      </c>
      <c r="B18" s="19" t="s">
        <v>52</v>
      </c>
      <c r="C18" s="3" t="s">
        <v>37</v>
      </c>
      <c r="D18" s="4" t="s">
        <v>38</v>
      </c>
      <c r="E18" s="5">
        <v>350</v>
      </c>
      <c r="F18" s="5">
        <v>0</v>
      </c>
      <c r="G18" s="5">
        <v>58</v>
      </c>
      <c r="H18" s="5">
        <v>37</v>
      </c>
      <c r="I18" s="6">
        <f>14+8+13+1</f>
        <v>36</v>
      </c>
      <c r="J18" s="5">
        <f t="shared" si="0"/>
        <v>219</v>
      </c>
      <c r="K18" s="7" t="str">
        <f t="shared" si="1"/>
        <v>Unit Rumah</v>
      </c>
    </row>
    <row r="19" spans="1:11" ht="60" x14ac:dyDescent="0.3">
      <c r="A19" s="19" t="s">
        <v>51</v>
      </c>
      <c r="B19" s="19" t="s">
        <v>52</v>
      </c>
      <c r="C19" s="3" t="s">
        <v>39</v>
      </c>
      <c r="D19" s="4" t="s">
        <v>40</v>
      </c>
      <c r="E19" s="5">
        <v>950</v>
      </c>
      <c r="F19" s="5">
        <v>37</v>
      </c>
      <c r="G19" s="5">
        <v>81</v>
      </c>
      <c r="H19" s="5">
        <v>170</v>
      </c>
      <c r="I19" s="6">
        <f>13+10+21+17</f>
        <v>61</v>
      </c>
      <c r="J19" s="5">
        <f t="shared" si="0"/>
        <v>601</v>
      </c>
      <c r="K19" s="7" t="str">
        <f t="shared" si="1"/>
        <v>Unit Rumah</v>
      </c>
    </row>
    <row r="20" spans="1:11" ht="45" x14ac:dyDescent="0.3">
      <c r="A20" s="19" t="s">
        <v>51</v>
      </c>
      <c r="B20" s="19" t="s">
        <v>52</v>
      </c>
      <c r="C20" s="3" t="s">
        <v>41</v>
      </c>
      <c r="D20" s="4" t="s">
        <v>42</v>
      </c>
      <c r="E20" s="5">
        <v>591</v>
      </c>
      <c r="F20" s="5">
        <v>20</v>
      </c>
      <c r="G20" s="5">
        <v>45</v>
      </c>
      <c r="H20" s="5">
        <v>57</v>
      </c>
      <c r="I20" s="6">
        <v>11</v>
      </c>
      <c r="J20" s="5">
        <f t="shared" si="0"/>
        <v>458</v>
      </c>
      <c r="K20" s="9" t="str">
        <f t="shared" si="1"/>
        <v>Unit Rumah</v>
      </c>
    </row>
    <row r="21" spans="1:11" ht="30" x14ac:dyDescent="0.3">
      <c r="A21" s="19" t="s">
        <v>51</v>
      </c>
      <c r="B21" s="19" t="s">
        <v>52</v>
      </c>
      <c r="C21" s="10" t="s">
        <v>43</v>
      </c>
      <c r="D21" s="11" t="s">
        <v>44</v>
      </c>
      <c r="E21" s="6">
        <v>1136</v>
      </c>
      <c r="F21" s="6">
        <v>70</v>
      </c>
      <c r="G21" s="6">
        <v>10</v>
      </c>
      <c r="H21" s="6">
        <v>33</v>
      </c>
      <c r="I21" s="6">
        <v>25</v>
      </c>
      <c r="J21" s="6">
        <f t="shared" si="0"/>
        <v>998</v>
      </c>
      <c r="K21" s="9" t="str">
        <f t="shared" si="1"/>
        <v>Unit Rumah</v>
      </c>
    </row>
    <row r="22" spans="1:11" ht="30" x14ac:dyDescent="0.3">
      <c r="A22" s="19" t="s">
        <v>51</v>
      </c>
      <c r="B22" s="19" t="s">
        <v>52</v>
      </c>
      <c r="C22" s="3" t="s">
        <v>45</v>
      </c>
      <c r="D22" s="4" t="s">
        <v>46</v>
      </c>
      <c r="E22" s="5">
        <v>1190</v>
      </c>
      <c r="F22" s="5">
        <v>31</v>
      </c>
      <c r="G22" s="5">
        <v>53</v>
      </c>
      <c r="H22" s="5">
        <v>54</v>
      </c>
      <c r="I22" s="6">
        <v>0</v>
      </c>
      <c r="J22" s="5">
        <f t="shared" si="0"/>
        <v>1052</v>
      </c>
      <c r="K22" s="9" t="str">
        <f t="shared" si="1"/>
        <v>Unit Rumah</v>
      </c>
    </row>
    <row r="23" spans="1:11" ht="15.6" x14ac:dyDescent="0.3">
      <c r="A23" s="12" t="s">
        <v>47</v>
      </c>
      <c r="B23" s="12"/>
      <c r="C23" s="12"/>
      <c r="D23" s="12"/>
      <c r="E23" s="13">
        <f>SUM(E3:E22)</f>
        <v>11762</v>
      </c>
      <c r="F23" s="13">
        <f t="shared" ref="F23:G23" si="2">SUM(F3:F22)</f>
        <v>419</v>
      </c>
      <c r="G23" s="13">
        <f t="shared" si="2"/>
        <v>708</v>
      </c>
      <c r="H23" s="13">
        <f>SUM(H3:H22)</f>
        <v>1060</v>
      </c>
      <c r="I23" s="14">
        <f>SUM(I3:I22)</f>
        <v>315</v>
      </c>
      <c r="J23" s="13">
        <f>SUM(J3:J22)</f>
        <v>9260</v>
      </c>
      <c r="K23" s="15" t="s">
        <v>8</v>
      </c>
    </row>
    <row r="24" spans="1:11" ht="15.6" customHeight="1" x14ac:dyDescent="0.3">
      <c r="A24" s="20" t="s">
        <v>48</v>
      </c>
      <c r="B24" s="21"/>
      <c r="C24" s="21"/>
      <c r="D24" s="21"/>
      <c r="E24" s="21"/>
      <c r="F24" s="21"/>
      <c r="G24" s="21"/>
      <c r="H24" s="21"/>
      <c r="I24" s="22"/>
      <c r="J24" s="16">
        <f>J23</f>
        <v>9260</v>
      </c>
      <c r="K24" s="17" t="s">
        <v>8</v>
      </c>
    </row>
  </sheetData>
  <mergeCells count="10">
    <mergeCell ref="A1:A2"/>
    <mergeCell ref="B1:B2"/>
    <mergeCell ref="A23:D23"/>
    <mergeCell ref="A24:I24"/>
    <mergeCell ref="C1:C2"/>
    <mergeCell ref="D1:D2"/>
    <mergeCell ref="E1:E2"/>
    <mergeCell ref="F1:I1"/>
    <mergeCell ref="J1:J2"/>
    <mergeCell ref="K1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2025-07-18T02:57:43Z</dcterms:created>
  <dcterms:modified xsi:type="dcterms:W3CDTF">2025-07-18T03:03:25Z</dcterms:modified>
</cp:coreProperties>
</file>