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5483b0bd756505/Dokumen/file kominfo/Dinas Pendidikan/DISDIK/"/>
    </mc:Choice>
  </mc:AlternateContent>
  <xr:revisionPtr revIDLastSave="16" documentId="8_{E4BF06AA-72FA-4E7F-98D2-2EBD1D8B463E}" xr6:coauthVersionLast="47" xr6:coauthVersionMax="47" xr10:uidLastSave="{4B44CCBD-A7E7-4218-8999-FDDF40740DBD}"/>
  <bookViews>
    <workbookView xWindow="-108" yWindow="-108" windowWidth="23256" windowHeight="12456" xr2:uid="{E434D668-2656-4A2F-B04A-405A9D1F9C9B}"/>
  </bookViews>
  <sheets>
    <sheet name="35. Siswa Mampu" sheetId="1" r:id="rId1"/>
  </sheets>
  <externalReferences>
    <externalReference r:id="rId2"/>
  </externalReferenc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P23" i="1" l="1"/>
  <c r="M23" i="1"/>
  <c r="K23" i="1"/>
  <c r="I23" i="1"/>
  <c r="G23" i="1"/>
  <c r="F23" i="1"/>
  <c r="R22" i="1"/>
  <c r="L22" i="1"/>
  <c r="J22" i="1"/>
  <c r="H22" i="1"/>
  <c r="R21" i="1"/>
  <c r="L21" i="1"/>
  <c r="J21" i="1"/>
  <c r="H21" i="1"/>
  <c r="R20" i="1"/>
  <c r="L20" i="1"/>
  <c r="J20" i="1"/>
  <c r="H20" i="1"/>
  <c r="R19" i="1"/>
  <c r="L19" i="1"/>
  <c r="J19" i="1"/>
  <c r="H19" i="1"/>
  <c r="R18" i="1"/>
  <c r="L18" i="1"/>
  <c r="J18" i="1"/>
  <c r="H18" i="1"/>
  <c r="R17" i="1"/>
  <c r="L17" i="1"/>
  <c r="J17" i="1"/>
  <c r="H17" i="1"/>
  <c r="R16" i="1"/>
  <c r="L16" i="1"/>
  <c r="J16" i="1"/>
  <c r="H16" i="1"/>
  <c r="R15" i="1"/>
  <c r="L15" i="1"/>
  <c r="J15" i="1"/>
  <c r="H15" i="1"/>
  <c r="R14" i="1"/>
  <c r="L14" i="1"/>
  <c r="J14" i="1"/>
  <c r="H14" i="1"/>
  <c r="R13" i="1"/>
  <c r="L13" i="1"/>
  <c r="J13" i="1"/>
  <c r="H13" i="1"/>
  <c r="R12" i="1"/>
  <c r="L12" i="1"/>
  <c r="J12" i="1"/>
  <c r="H12" i="1"/>
  <c r="R11" i="1"/>
  <c r="L11" i="1"/>
  <c r="J11" i="1"/>
  <c r="H11" i="1"/>
  <c r="R10" i="1"/>
  <c r="L10" i="1"/>
  <c r="J10" i="1"/>
  <c r="H10" i="1"/>
  <c r="R9" i="1"/>
  <c r="L9" i="1"/>
  <c r="J9" i="1"/>
  <c r="H9" i="1"/>
  <c r="R8" i="1"/>
  <c r="L8" i="1"/>
  <c r="J8" i="1"/>
  <c r="H8" i="1"/>
  <c r="R7" i="1"/>
  <c r="L7" i="1"/>
  <c r="J7" i="1"/>
  <c r="H7" i="1"/>
  <c r="R6" i="1"/>
  <c r="L6" i="1"/>
  <c r="J6" i="1"/>
  <c r="H6" i="1"/>
  <c r="R5" i="1"/>
  <c r="L5" i="1"/>
  <c r="J5" i="1"/>
  <c r="H5" i="1"/>
  <c r="R4" i="1"/>
  <c r="L4" i="1"/>
  <c r="J4" i="1"/>
  <c r="H4" i="1"/>
  <c r="R3" i="1"/>
  <c r="L3" i="1"/>
  <c r="J3" i="1"/>
  <c r="H3" i="1"/>
  <c r="J23" i="1" l="1"/>
  <c r="H23" i="1"/>
  <c r="L23" i="1"/>
</calcChain>
</file>

<file path=xl/sharedStrings.xml><?xml version="1.0" encoding="utf-8"?>
<sst xmlns="http://schemas.openxmlformats.org/spreadsheetml/2006/main" count="138" uniqueCount="56">
  <si>
    <t>Kode Referensi Wilayah</t>
  </si>
  <si>
    <t>Kecamatan</t>
  </si>
  <si>
    <t>PAUD</t>
  </si>
  <si>
    <t xml:space="preserve">SD </t>
  </si>
  <si>
    <t>SMP</t>
  </si>
  <si>
    <t>Pendidikan Kesetaraan</t>
  </si>
  <si>
    <t>Satuan</t>
  </si>
  <si>
    <t>Mampu</t>
  </si>
  <si>
    <t>Tidak Mampu</t>
  </si>
  <si>
    <t>35.18.01</t>
  </si>
  <si>
    <t>Kecamatan Sawahan</t>
  </si>
  <si>
    <t>Siswa</t>
  </si>
  <si>
    <t>35.18.02</t>
  </si>
  <si>
    <t>Kecamatan Ngetos</t>
  </si>
  <si>
    <t>35.18.03</t>
  </si>
  <si>
    <t>Kecamatan Berbek</t>
  </si>
  <si>
    <t>35.18.04</t>
  </si>
  <si>
    <t>Kecamatan Loceret</t>
  </si>
  <si>
    <t>35.18.05</t>
  </si>
  <si>
    <t>Kecamatan Pace</t>
  </si>
  <si>
    <t>35.18.06</t>
  </si>
  <si>
    <t>Kecamatan Prambon</t>
  </si>
  <si>
    <t>35.18.07</t>
  </si>
  <si>
    <t>Kecamatan Ngronggot</t>
  </si>
  <si>
    <t>35.18.08</t>
  </si>
  <si>
    <t>Kecamatan Kertosono</t>
  </si>
  <si>
    <t>35.18.09</t>
  </si>
  <si>
    <t>Kecamatan Patianrowo</t>
  </si>
  <si>
    <t>35.18.10</t>
  </si>
  <si>
    <t>Kecamatan Baron</t>
  </si>
  <si>
    <t>35.18.11</t>
  </si>
  <si>
    <t>Kecamatan Tanjunganom</t>
  </si>
  <si>
    <t>35.18.12</t>
  </si>
  <si>
    <t>Kecamatan Sukomoro</t>
  </si>
  <si>
    <t>35.18.13</t>
  </si>
  <si>
    <t>Kecamatan Nganjuk</t>
  </si>
  <si>
    <t>35.18.14</t>
  </si>
  <si>
    <t>Kecamatan Bagor</t>
  </si>
  <si>
    <t>Kecamatan Wilangan</t>
  </si>
  <si>
    <t>35.18.16</t>
  </si>
  <si>
    <t>Kecamatan Rejoso</t>
  </si>
  <si>
    <t>35.18.17</t>
  </si>
  <si>
    <t>Kecamatan Gondang</t>
  </si>
  <si>
    <t>35.18.18</t>
  </si>
  <si>
    <t>Kecamatan Ngluyu</t>
  </si>
  <si>
    <t>35.18.19</t>
  </si>
  <si>
    <t>Kecamatan Lengkong</t>
  </si>
  <si>
    <t>35.18.20</t>
  </si>
  <si>
    <t>Kecamatan Jatikalen</t>
  </si>
  <si>
    <t>Jumlah</t>
  </si>
  <si>
    <t>Provinsi</t>
  </si>
  <si>
    <t>Kabupaten</t>
  </si>
  <si>
    <t>Tahun</t>
  </si>
  <si>
    <t>Jawa Timur</t>
  </si>
  <si>
    <t>Nganjuk</t>
  </si>
  <si>
    <t>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</si>
</sst>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(* #,##0_);_(* \(#,##0\);_(* &quot;-&quot;_);_(@_)"/>
  </numFmts>
  <fonts count="15">
    <font>
      <sz val="11"/>
      <color theme="1"/>
      <name val="Calibri"/>
      <charset val="134"/>
      <scheme val="minor"/>
    </font>
    <font>
      <sz val="11"/>
      <color theme="1"/>
      <name val="Calibri"/>
      <family val="2"/>
    </font>
    <font>
      <b/>
      <sz val="12"/>
      <color theme="1"/>
      <name val="Calibri"/>
      <family val="2"/>
    </font>
    <font>
      <b/>
      <sz val="11"/>
      <color theme="1"/>
      <name val="Calibri"/>
      <family val="2"/>
    </font>
    <font>
      <b/>
      <sz val="11"/>
      <color theme="1"/>
      <name val="Arial"/>
      <family val="2"/>
    </font>
    <font>
      <sz val="9"/>
      <color rgb="FF202122"/>
      <name val="Arial"/>
      <family val="2"/>
    </font>
    <font>
      <sz val="9"/>
      <color rgb="FF000000"/>
      <name val="Arial"/>
      <family val="2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sz val="9"/>
      <color theme="1"/>
      <name val="Arial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8"/>
      <name val="Calibri"/>
      <family val="2"/>
      <scheme val="minor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  <fill>
      <patternFill patternType="solid">
        <fgColor theme="5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41" fontId="10" fillId="0" borderId="0" applyFont="0" applyFill="0" applyBorder="0" applyAlignment="0" applyProtection="0"/>
  </cellStyleXfs>
  <cellXfs count="28">
    <xf numFmtId="0" fontId="0" fillId="0" borderId="0" xfId="0"/>
    <xf numFmtId="0" fontId="1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/>
    </xf>
    <xf numFmtId="0" fontId="6" fillId="0" borderId="5" xfId="0" applyFont="1" applyBorder="1" applyAlignment="1">
      <alignment horizontal="left" vertical="center" wrapText="1"/>
    </xf>
    <xf numFmtId="0" fontId="7" fillId="0" borderId="5" xfId="0" applyFont="1" applyBorder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3" fontId="9" fillId="0" borderId="5" xfId="0" applyNumberFormat="1" applyFont="1" applyBorder="1" applyAlignment="1">
      <alignment horizontal="center" vertical="center"/>
    </xf>
    <xf numFmtId="46" fontId="5" fillId="0" borderId="5" xfId="0" applyNumberFormat="1" applyFont="1" applyBorder="1" applyAlignment="1">
      <alignment horizontal="center" vertical="center"/>
    </xf>
    <xf numFmtId="0" fontId="1" fillId="0" borderId="5" xfId="0" applyFont="1" applyBorder="1" applyAlignment="1">
      <alignment vertical="center"/>
    </xf>
    <xf numFmtId="0" fontId="7" fillId="0" borderId="5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41" fontId="0" fillId="0" borderId="6" xfId="0" applyNumberFormat="1" applyBorder="1" applyAlignment="1">
      <alignment horizontal="center"/>
    </xf>
    <xf numFmtId="41" fontId="12" fillId="0" borderId="6" xfId="1" quotePrefix="1" applyFont="1" applyBorder="1" applyAlignment="1">
      <alignment horizontal="center"/>
    </xf>
    <xf numFmtId="0" fontId="3" fillId="0" borderId="12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41" fontId="14" fillId="3" borderId="9" xfId="0" applyNumberFormat="1" applyFont="1" applyFill="1" applyBorder="1" applyAlignment="1">
      <alignment horizontal="center" vertical="center" wrapText="1"/>
    </xf>
    <xf numFmtId="41" fontId="11" fillId="3" borderId="9" xfId="0" applyNumberFormat="1" applyFont="1" applyFill="1" applyBorder="1" applyAlignment="1">
      <alignment horizontal="center" vertical="center" wrapText="1"/>
    </xf>
    <xf numFmtId="41" fontId="11" fillId="3" borderId="7" xfId="0" applyNumberFormat="1" applyFont="1" applyFill="1" applyBorder="1" applyAlignment="1">
      <alignment horizontal="center" vertical="center" wrapText="1"/>
    </xf>
    <xf numFmtId="41" fontId="14" fillId="3" borderId="10" xfId="0" applyNumberFormat="1" applyFont="1" applyFill="1" applyBorder="1" applyAlignment="1">
      <alignment horizontal="center" vertical="center" wrapText="1"/>
    </xf>
    <xf numFmtId="41" fontId="11" fillId="3" borderId="10" xfId="0" applyNumberFormat="1" applyFont="1" applyFill="1" applyBorder="1" applyAlignment="1">
      <alignment horizontal="center" vertical="center" wrapText="1"/>
    </xf>
    <xf numFmtId="41" fontId="11" fillId="3" borderId="8" xfId="0" applyNumberFormat="1" applyFont="1" applyFill="1" applyBorder="1" applyAlignment="1">
      <alignment horizontal="center" vertical="center" wrapText="1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KANTOR/1.%20PERENCANAAN/SDI/DATA%20PRIORITAS/2025/DATA%20PRIORITAS%20TW%204.xlsx" TargetMode="External"/><Relationship Id="rId2" Type="http://schemas.openxmlformats.org/officeDocument/2006/relationships/externalLinkPath" Target="file:///F:\KANTOR\1.%20PERENCANAAN\SDI\DATA%20PRIORITAS\2025\DATA%20PRIORITAS%20TW%204.xlsx" TargetMode="External"/><Relationship Id="rId1" Type="http://schemas.openxmlformats.org/officeDocument/2006/relationships/externalLinkPath" Target="/KANTOR/1.%20PERENCANAAN/SDI/DATA%20PRIORITAS/2025/DATA%20PRIORITAS%20TW%2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KK-2 (Pendidikan)"/>
      <sheetName val="KK-3"/>
      <sheetName val="1. RATA-RATA LAMA"/>
      <sheetName val="2. HARAPAN LAMA"/>
      <sheetName val="3. TABULASI APS PAUD"/>
      <sheetName val="4. TABULASI APS SD"/>
      <sheetName val="5. TABULASI APS SMP"/>
      <sheetName val="6. NILAI LITERASI SD"/>
      <sheetName val="7. NILAI LITERASI SMP"/>
      <sheetName val="8. NILAI NUMERASI SD"/>
      <sheetName val="9. NILAI NUMERASI SMP"/>
      <sheetName val="10. Angka Kelulusan SD"/>
      <sheetName val="11. Angka Kelulusan SMP"/>
      <sheetName val="12. Angka putus sekolah SD"/>
      <sheetName val="13. Angka putus SMP"/>
      <sheetName val="15. ASN Jabatan dan J. Kelamin"/>
      <sheetName val="16. Non ASN J. Kelamin"/>
      <sheetName val="17. Siswa Kejar Paket"/>
      <sheetName val="18. Siswa Berprestasi"/>
      <sheetName val="19. Jumlah Sekolah"/>
      <sheetName val="20. Jumlah Kepsek"/>
      <sheetName val="21. Guru ASN Non ASN"/>
      <sheetName val="22. Guru ASN Non ASN Sertifikas"/>
      <sheetName val="23. Guru ASN Golongan"/>
      <sheetName val="23. Guru ASN Golongan (3)"/>
      <sheetName val="23. Guru ASN Golongan (5)"/>
      <sheetName val="23. Guru ASN Golongan (4)"/>
      <sheetName val="23. Guru ASN Golongan (2)"/>
      <sheetName val="24. Siswa Beasiswa"/>
      <sheetName val="25. Guru PAUD SD SMP PK"/>
      <sheetName val="26. Guru Pendidikan Terakhir"/>
      <sheetName val="26. Guru Pendidikan Terakhi (2)"/>
      <sheetName val="26. Guru Pendidikan Terakhi (3)"/>
      <sheetName val="26. Guru Pendidikan Terakhi (4)"/>
      <sheetName val="26. Guru Pendidikan Terakhi (5)"/>
      <sheetName val="27 Guru Jenis Kelamin"/>
      <sheetName val="28. Siswa PAUD SD SMP PK"/>
      <sheetName val="29. Siswa Jenis Kelamin (2)"/>
      <sheetName val="30. Siswa Negeri Swasta"/>
      <sheetName val="31. Siswa Kesiswaan"/>
      <sheetName val="32. Siswa Agama"/>
      <sheetName val="32. Siswa Agama (2)"/>
      <sheetName val="32. Siswa Agama (3)"/>
      <sheetName val="32. Siswa Agama (4)"/>
      <sheetName val="32. Siswa Agama (5)"/>
      <sheetName val="33. Lembaga PAUD SD SMP PK"/>
      <sheetName val="34. Lembaga Negeri Swasta"/>
      <sheetName val="Sheet1"/>
      <sheetName val="35. Siswa Mampu"/>
      <sheetName val="36. Guru Status Kepegawaian"/>
      <sheetName val="38. Sekolah Akreditasi"/>
      <sheetName val="39. Indeks Pendidikan"/>
      <sheetName val="40. Pemenuhan SPM"/>
      <sheetName val="41. Presentase S1"/>
      <sheetName val="42 Presentase PIP"/>
    </sheetNames>
    <sheetDataSet>
      <sheetData sheetId="0"/>
      <sheetData sheetId="1"/>
      <sheetData sheetId="2"/>
      <sheetData sheetId="3"/>
      <sheetData sheetId="4">
        <row r="38">
          <cell r="D38" t="str">
            <v>Nganjuk, 30 Januari 2026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>
        <row r="14">
          <cell r="D14">
            <v>2458</v>
          </cell>
          <cell r="E14">
            <v>867</v>
          </cell>
          <cell r="F14">
            <v>0</v>
          </cell>
        </row>
        <row r="15">
          <cell r="D15">
            <v>2620</v>
          </cell>
          <cell r="E15">
            <v>657</v>
          </cell>
          <cell r="F15">
            <v>220</v>
          </cell>
        </row>
        <row r="16">
          <cell r="D16">
            <v>3374</v>
          </cell>
          <cell r="E16">
            <v>1337</v>
          </cell>
          <cell r="F16">
            <v>0</v>
          </cell>
        </row>
        <row r="17">
          <cell r="D17">
            <v>4941</v>
          </cell>
          <cell r="E17">
            <v>2944</v>
          </cell>
          <cell r="F17">
            <v>46</v>
          </cell>
        </row>
        <row r="18">
          <cell r="D18">
            <v>3619</v>
          </cell>
          <cell r="E18">
            <v>1570</v>
          </cell>
          <cell r="F18">
            <v>0</v>
          </cell>
        </row>
        <row r="19">
          <cell r="D19">
            <v>3641</v>
          </cell>
          <cell r="E19">
            <v>1858</v>
          </cell>
          <cell r="F19">
            <v>0</v>
          </cell>
        </row>
        <row r="20">
          <cell r="D20">
            <v>3123</v>
          </cell>
          <cell r="E20">
            <v>1495</v>
          </cell>
          <cell r="F20">
            <v>166</v>
          </cell>
        </row>
        <row r="21">
          <cell r="D21">
            <v>3764</v>
          </cell>
          <cell r="E21">
            <v>3365</v>
          </cell>
          <cell r="F21">
            <v>0</v>
          </cell>
        </row>
        <row r="22">
          <cell r="D22">
            <v>2227</v>
          </cell>
          <cell r="E22">
            <v>1102</v>
          </cell>
          <cell r="F22">
            <v>0</v>
          </cell>
        </row>
        <row r="23">
          <cell r="D23">
            <v>2469</v>
          </cell>
          <cell r="E23">
            <v>1587</v>
          </cell>
          <cell r="F23">
            <v>634</v>
          </cell>
        </row>
        <row r="24">
          <cell r="D24">
            <v>6617</v>
          </cell>
          <cell r="E24">
            <v>3057</v>
          </cell>
          <cell r="F24">
            <v>86</v>
          </cell>
        </row>
        <row r="26">
          <cell r="D26">
            <v>2544</v>
          </cell>
          <cell r="E26">
            <v>962</v>
          </cell>
          <cell r="F26">
            <v>0</v>
          </cell>
        </row>
        <row r="27">
          <cell r="D27">
            <v>7468</v>
          </cell>
          <cell r="E27">
            <v>6672</v>
          </cell>
          <cell r="F27">
            <v>387</v>
          </cell>
        </row>
        <row r="28">
          <cell r="D28">
            <v>3307</v>
          </cell>
          <cell r="E28">
            <v>1072</v>
          </cell>
          <cell r="F28">
            <v>36</v>
          </cell>
        </row>
        <row r="29">
          <cell r="D29">
            <v>1713</v>
          </cell>
          <cell r="E29">
            <v>688</v>
          </cell>
          <cell r="F29">
            <v>0</v>
          </cell>
        </row>
        <row r="30">
          <cell r="D30">
            <v>4460</v>
          </cell>
          <cell r="E30">
            <v>1758</v>
          </cell>
          <cell r="F30">
            <v>0</v>
          </cell>
        </row>
        <row r="31">
          <cell r="D31">
            <v>3619</v>
          </cell>
          <cell r="E31">
            <v>1522</v>
          </cell>
          <cell r="F31">
            <v>0</v>
          </cell>
        </row>
        <row r="32">
          <cell r="D32">
            <v>684</v>
          </cell>
          <cell r="E32">
            <v>311</v>
          </cell>
          <cell r="F32">
            <v>0</v>
          </cell>
        </row>
        <row r="33">
          <cell r="D33">
            <v>2081</v>
          </cell>
          <cell r="E33">
            <v>1047</v>
          </cell>
          <cell r="F33">
            <v>140</v>
          </cell>
        </row>
        <row r="34">
          <cell r="D34">
            <v>1113</v>
          </cell>
          <cell r="E34">
            <v>424</v>
          </cell>
          <cell r="F34">
            <v>37</v>
          </cell>
        </row>
      </sheetData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0CF6FE-526B-4DE7-9E0E-D4BABEC3395C}">
  <sheetPr>
    <tabColor rgb="FFFF0000"/>
  </sheetPr>
  <dimension ref="A1:AF949"/>
  <sheetViews>
    <sheetView tabSelected="1" topLeftCell="A21" workbookViewId="0">
      <selection activeCell="D38" sqref="D37:D38"/>
    </sheetView>
  </sheetViews>
  <sheetFormatPr defaultColWidth="14.44140625" defaultRowHeight="15" customHeight="1"/>
  <cols>
    <col min="4" max="4" width="15" customWidth="1"/>
    <col min="5" max="5" width="19.44140625" customWidth="1"/>
    <col min="6" max="13" width="10.88671875" customWidth="1"/>
    <col min="14" max="14" width="11.5546875" customWidth="1"/>
    <col min="15" max="15" width="9.109375" customWidth="1"/>
    <col min="16" max="18" width="9.109375" hidden="1" customWidth="1"/>
    <col min="19" max="32" width="9.109375" customWidth="1"/>
  </cols>
  <sheetData>
    <row r="1" spans="1:32" ht="37.5" customHeight="1">
      <c r="A1" s="22" t="s">
        <v>50</v>
      </c>
      <c r="B1" s="23" t="s">
        <v>51</v>
      </c>
      <c r="C1" s="24" t="s">
        <v>52</v>
      </c>
      <c r="D1" s="14" t="s">
        <v>0</v>
      </c>
      <c r="E1" s="14" t="s">
        <v>1</v>
      </c>
      <c r="F1" s="16" t="s">
        <v>2</v>
      </c>
      <c r="G1" s="17"/>
      <c r="H1" s="16" t="s">
        <v>3</v>
      </c>
      <c r="I1" s="17"/>
      <c r="J1" s="16" t="s">
        <v>4</v>
      </c>
      <c r="K1" s="17"/>
      <c r="L1" s="16" t="s">
        <v>5</v>
      </c>
      <c r="M1" s="17"/>
      <c r="N1" s="12" t="s">
        <v>6</v>
      </c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</row>
    <row r="2" spans="1:32" ht="37.5" customHeight="1">
      <c r="A2" s="25"/>
      <c r="B2" s="26"/>
      <c r="C2" s="27"/>
      <c r="D2" s="15"/>
      <c r="E2" s="15"/>
      <c r="F2" s="2" t="s">
        <v>7</v>
      </c>
      <c r="G2" s="2" t="s">
        <v>8</v>
      </c>
      <c r="H2" s="2" t="s">
        <v>7</v>
      </c>
      <c r="I2" s="2" t="s">
        <v>8</v>
      </c>
      <c r="J2" s="2" t="s">
        <v>7</v>
      </c>
      <c r="K2" s="2" t="s">
        <v>8</v>
      </c>
      <c r="L2" s="2" t="s">
        <v>7</v>
      </c>
      <c r="M2" s="2" t="s">
        <v>8</v>
      </c>
      <c r="N2" s="1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</row>
    <row r="3" spans="1:32" ht="22.5" customHeight="1">
      <c r="A3" s="18" t="s">
        <v>53</v>
      </c>
      <c r="B3" s="18" t="s">
        <v>54</v>
      </c>
      <c r="C3" s="19" t="s">
        <v>55</v>
      </c>
      <c r="D3" s="3" t="s">
        <v>9</v>
      </c>
      <c r="E3" s="4" t="s">
        <v>10</v>
      </c>
      <c r="F3" s="5">
        <v>0</v>
      </c>
      <c r="G3" s="5">
        <v>0</v>
      </c>
      <c r="H3" s="5">
        <f>'[1]28. Siswa PAUD SD SMP PK'!D14-'35. Siswa Mampu'!I3</f>
        <v>769</v>
      </c>
      <c r="I3" s="5">
        <v>1689</v>
      </c>
      <c r="J3" s="5">
        <f>'[1]28. Siswa PAUD SD SMP PK'!E14-'35. Siswa Mampu'!K3</f>
        <v>111</v>
      </c>
      <c r="K3" s="5">
        <v>756</v>
      </c>
      <c r="L3" s="5">
        <f>'[1]28. Siswa PAUD SD SMP PK'!F14-'35. Siswa Mampu'!M3</f>
        <v>0</v>
      </c>
      <c r="M3" s="5">
        <v>0</v>
      </c>
      <c r="N3" s="5" t="s">
        <v>11</v>
      </c>
      <c r="O3" s="6"/>
      <c r="P3" s="5">
        <v>1747</v>
      </c>
      <c r="Q3" s="6">
        <v>385</v>
      </c>
      <c r="R3" s="6">
        <f>P3+Q3</f>
        <v>2132</v>
      </c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</row>
    <row r="4" spans="1:32" ht="22.5" customHeight="1">
      <c r="A4" s="18" t="s">
        <v>53</v>
      </c>
      <c r="B4" s="18" t="s">
        <v>54</v>
      </c>
      <c r="C4" s="19" t="s">
        <v>55</v>
      </c>
      <c r="D4" s="3" t="s">
        <v>12</v>
      </c>
      <c r="E4" s="4" t="s">
        <v>13</v>
      </c>
      <c r="F4" s="5">
        <v>0</v>
      </c>
      <c r="G4" s="5">
        <v>0</v>
      </c>
      <c r="H4" s="5">
        <f>'[1]28. Siswa PAUD SD SMP PK'!D15-'35. Siswa Mampu'!I4</f>
        <v>632</v>
      </c>
      <c r="I4" s="5">
        <v>1988</v>
      </c>
      <c r="J4" s="5">
        <f>'[1]28. Siswa PAUD SD SMP PK'!E15-'35. Siswa Mampu'!K4</f>
        <v>0</v>
      </c>
      <c r="K4" s="5">
        <v>657</v>
      </c>
      <c r="L4" s="5">
        <f>'[1]28. Siswa PAUD SD SMP PK'!F15-'35. Siswa Mampu'!M4</f>
        <v>194</v>
      </c>
      <c r="M4" s="5">
        <v>26</v>
      </c>
      <c r="N4" s="5" t="s">
        <v>11</v>
      </c>
      <c r="O4" s="6"/>
      <c r="P4" s="5">
        <v>2068</v>
      </c>
      <c r="Q4" s="6">
        <v>413</v>
      </c>
      <c r="R4" s="6">
        <f t="shared" ref="R4:R22" si="0">P4+Q4</f>
        <v>2481</v>
      </c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</row>
    <row r="5" spans="1:32" ht="22.5" customHeight="1">
      <c r="A5" s="18" t="s">
        <v>53</v>
      </c>
      <c r="B5" s="18" t="s">
        <v>54</v>
      </c>
      <c r="C5" s="19" t="s">
        <v>55</v>
      </c>
      <c r="D5" s="3" t="s">
        <v>14</v>
      </c>
      <c r="E5" s="4" t="s">
        <v>15</v>
      </c>
      <c r="F5" s="5">
        <v>0</v>
      </c>
      <c r="G5" s="5">
        <v>0</v>
      </c>
      <c r="H5" s="5">
        <f>'[1]28. Siswa PAUD SD SMP PK'!D16-'35. Siswa Mampu'!I5</f>
        <v>1005</v>
      </c>
      <c r="I5" s="5">
        <v>2369</v>
      </c>
      <c r="J5" s="5">
        <f>'[1]28. Siswa PAUD SD SMP PK'!E16-'35. Siswa Mampu'!K5</f>
        <v>320</v>
      </c>
      <c r="K5" s="5">
        <v>1017</v>
      </c>
      <c r="L5" s="5">
        <f>'[1]28. Siswa PAUD SD SMP PK'!F16-'35. Siswa Mampu'!M5</f>
        <v>0</v>
      </c>
      <c r="M5" s="5">
        <v>0</v>
      </c>
      <c r="N5" s="5" t="s">
        <v>11</v>
      </c>
      <c r="O5" s="6"/>
      <c r="P5" s="5">
        <v>1921</v>
      </c>
      <c r="Q5" s="6">
        <v>493</v>
      </c>
      <c r="R5" s="6">
        <f t="shared" si="0"/>
        <v>2414</v>
      </c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</row>
    <row r="6" spans="1:32" ht="22.5" customHeight="1">
      <c r="A6" s="18" t="s">
        <v>53</v>
      </c>
      <c r="B6" s="18" t="s">
        <v>54</v>
      </c>
      <c r="C6" s="19" t="s">
        <v>55</v>
      </c>
      <c r="D6" s="3" t="s">
        <v>16</v>
      </c>
      <c r="E6" s="4" t="s">
        <v>17</v>
      </c>
      <c r="F6" s="5">
        <v>0</v>
      </c>
      <c r="G6" s="5">
        <v>0</v>
      </c>
      <c r="H6" s="5">
        <f>'[1]28. Siswa PAUD SD SMP PK'!D17-'35. Siswa Mampu'!I6</f>
        <v>861</v>
      </c>
      <c r="I6" s="5">
        <v>4080</v>
      </c>
      <c r="J6" s="5">
        <f>'[1]28. Siswa PAUD SD SMP PK'!E17-'35. Siswa Mampu'!K6</f>
        <v>1233</v>
      </c>
      <c r="K6" s="5">
        <v>1711</v>
      </c>
      <c r="L6" s="5">
        <f>'[1]28. Siswa PAUD SD SMP PK'!F17-'35. Siswa Mampu'!M6</f>
        <v>38</v>
      </c>
      <c r="M6" s="5">
        <v>8</v>
      </c>
      <c r="N6" s="5" t="s">
        <v>11</v>
      </c>
      <c r="O6" s="6"/>
      <c r="P6" s="5">
        <v>3960</v>
      </c>
      <c r="Q6" s="6">
        <v>972</v>
      </c>
      <c r="R6" s="6">
        <f t="shared" si="0"/>
        <v>4932</v>
      </c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</row>
    <row r="7" spans="1:32" ht="22.5" customHeight="1">
      <c r="A7" s="18" t="s">
        <v>53</v>
      </c>
      <c r="B7" s="18" t="s">
        <v>54</v>
      </c>
      <c r="C7" s="19" t="s">
        <v>55</v>
      </c>
      <c r="D7" s="3" t="s">
        <v>18</v>
      </c>
      <c r="E7" s="4" t="s">
        <v>19</v>
      </c>
      <c r="F7" s="5">
        <v>0</v>
      </c>
      <c r="G7" s="5">
        <v>0</v>
      </c>
      <c r="H7" s="5">
        <f>'[1]28. Siswa PAUD SD SMP PK'!D18-'35. Siswa Mampu'!I7</f>
        <v>855</v>
      </c>
      <c r="I7" s="5">
        <v>2764</v>
      </c>
      <c r="J7" s="5">
        <f>'[1]28. Siswa PAUD SD SMP PK'!E18-'35. Siswa Mampu'!K7</f>
        <v>363</v>
      </c>
      <c r="K7" s="5">
        <v>1207</v>
      </c>
      <c r="L7" s="5">
        <f>'[1]28. Siswa PAUD SD SMP PK'!F18-'35. Siswa Mampu'!M7</f>
        <v>0</v>
      </c>
      <c r="M7" s="5">
        <v>0</v>
      </c>
      <c r="N7" s="5" t="s">
        <v>11</v>
      </c>
      <c r="O7" s="6"/>
      <c r="P7" s="5">
        <v>2552</v>
      </c>
      <c r="Q7" s="6">
        <v>489</v>
      </c>
      <c r="R7" s="6">
        <f t="shared" si="0"/>
        <v>3041</v>
      </c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</row>
    <row r="8" spans="1:32" ht="22.5" customHeight="1">
      <c r="A8" s="18" t="s">
        <v>53</v>
      </c>
      <c r="B8" s="18" t="s">
        <v>54</v>
      </c>
      <c r="C8" s="19" t="s">
        <v>55</v>
      </c>
      <c r="D8" s="3" t="s">
        <v>20</v>
      </c>
      <c r="E8" s="4" t="s">
        <v>21</v>
      </c>
      <c r="F8" s="5">
        <v>0</v>
      </c>
      <c r="G8" s="5">
        <v>0</v>
      </c>
      <c r="H8" s="5">
        <f>'[1]28. Siswa PAUD SD SMP PK'!D19-'35. Siswa Mampu'!I8</f>
        <v>702</v>
      </c>
      <c r="I8" s="5">
        <v>2939</v>
      </c>
      <c r="J8" s="5">
        <f>'[1]28. Siswa PAUD SD SMP PK'!E19-'35. Siswa Mampu'!K8</f>
        <v>482</v>
      </c>
      <c r="K8" s="5">
        <v>1376</v>
      </c>
      <c r="L8" s="5">
        <f>'[1]28. Siswa PAUD SD SMP PK'!F19-'35. Siswa Mampu'!M8</f>
        <v>0</v>
      </c>
      <c r="M8" s="5">
        <v>0</v>
      </c>
      <c r="N8" s="5" t="s">
        <v>11</v>
      </c>
      <c r="O8" s="6"/>
      <c r="P8" s="5">
        <v>2955</v>
      </c>
      <c r="Q8" s="6">
        <v>930</v>
      </c>
      <c r="R8" s="6">
        <f t="shared" si="0"/>
        <v>3885</v>
      </c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</row>
    <row r="9" spans="1:32" ht="22.5" customHeight="1">
      <c r="A9" s="18" t="s">
        <v>53</v>
      </c>
      <c r="B9" s="18" t="s">
        <v>54</v>
      </c>
      <c r="C9" s="19" t="s">
        <v>55</v>
      </c>
      <c r="D9" s="3" t="s">
        <v>22</v>
      </c>
      <c r="E9" s="4" t="s">
        <v>23</v>
      </c>
      <c r="F9" s="5">
        <v>0</v>
      </c>
      <c r="G9" s="5">
        <v>0</v>
      </c>
      <c r="H9" s="5">
        <f>'[1]28. Siswa PAUD SD SMP PK'!D20-'35. Siswa Mampu'!I9</f>
        <v>958</v>
      </c>
      <c r="I9" s="5">
        <v>2165</v>
      </c>
      <c r="J9" s="5">
        <f>'[1]28. Siswa PAUD SD SMP PK'!E20-'35. Siswa Mampu'!K9</f>
        <v>583</v>
      </c>
      <c r="K9" s="5">
        <v>912</v>
      </c>
      <c r="L9" s="5">
        <f>'[1]28. Siswa PAUD SD SMP PK'!F20-'35. Siswa Mampu'!M9</f>
        <v>136</v>
      </c>
      <c r="M9" s="5">
        <v>30</v>
      </c>
      <c r="N9" s="5" t="s">
        <v>11</v>
      </c>
      <c r="O9" s="6"/>
      <c r="P9" s="5">
        <v>2022</v>
      </c>
      <c r="Q9" s="6">
        <v>383</v>
      </c>
      <c r="R9" s="6">
        <f t="shared" si="0"/>
        <v>2405</v>
      </c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</row>
    <row r="10" spans="1:32" ht="22.5" customHeight="1">
      <c r="A10" s="18" t="s">
        <v>53</v>
      </c>
      <c r="B10" s="18" t="s">
        <v>54</v>
      </c>
      <c r="C10" s="19" t="s">
        <v>55</v>
      </c>
      <c r="D10" s="3" t="s">
        <v>24</v>
      </c>
      <c r="E10" s="4" t="s">
        <v>25</v>
      </c>
      <c r="F10" s="5">
        <v>0</v>
      </c>
      <c r="G10" s="5">
        <v>0</v>
      </c>
      <c r="H10" s="5">
        <f>'[1]28. Siswa PAUD SD SMP PK'!D21-'35. Siswa Mampu'!I10</f>
        <v>1184</v>
      </c>
      <c r="I10" s="5">
        <v>2580</v>
      </c>
      <c r="J10" s="5">
        <f>'[1]28. Siswa PAUD SD SMP PK'!E21-'35. Siswa Mampu'!K10</f>
        <v>1598</v>
      </c>
      <c r="K10" s="5">
        <v>1767</v>
      </c>
      <c r="L10" s="5">
        <f>'[1]28. Siswa PAUD SD SMP PK'!F21-'35. Siswa Mampu'!M10</f>
        <v>0</v>
      </c>
      <c r="M10" s="5">
        <v>0</v>
      </c>
      <c r="N10" s="5" t="s">
        <v>11</v>
      </c>
      <c r="O10" s="6"/>
      <c r="P10" s="5">
        <v>2220</v>
      </c>
      <c r="Q10" s="6">
        <v>589</v>
      </c>
      <c r="R10" s="6">
        <f t="shared" si="0"/>
        <v>2809</v>
      </c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</row>
    <row r="11" spans="1:32" ht="22.5" customHeight="1">
      <c r="A11" s="18" t="s">
        <v>53</v>
      </c>
      <c r="B11" s="18" t="s">
        <v>54</v>
      </c>
      <c r="C11" s="19" t="s">
        <v>55</v>
      </c>
      <c r="D11" s="3" t="s">
        <v>26</v>
      </c>
      <c r="E11" s="4" t="s">
        <v>27</v>
      </c>
      <c r="F11" s="5">
        <v>0</v>
      </c>
      <c r="G11" s="5">
        <v>0</v>
      </c>
      <c r="H11" s="5">
        <f>'[1]28. Siswa PAUD SD SMP PK'!D22-'35. Siswa Mampu'!I11</f>
        <v>627</v>
      </c>
      <c r="I11" s="5">
        <v>1600</v>
      </c>
      <c r="J11" s="5">
        <f>'[1]28. Siswa PAUD SD SMP PK'!E22-'35. Siswa Mampu'!K11</f>
        <v>432</v>
      </c>
      <c r="K11" s="5">
        <v>670</v>
      </c>
      <c r="L11" s="5">
        <f>'[1]28. Siswa PAUD SD SMP PK'!F22-'35. Siswa Mampu'!M11</f>
        <v>0</v>
      </c>
      <c r="M11" s="5">
        <v>0</v>
      </c>
      <c r="N11" s="5" t="s">
        <v>11</v>
      </c>
      <c r="O11" s="6"/>
      <c r="P11" s="5">
        <v>1453</v>
      </c>
      <c r="Q11" s="6">
        <v>280</v>
      </c>
      <c r="R11" s="6">
        <f t="shared" si="0"/>
        <v>1733</v>
      </c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</row>
    <row r="12" spans="1:32" ht="22.5" customHeight="1">
      <c r="A12" s="18" t="s">
        <v>53</v>
      </c>
      <c r="B12" s="18" t="s">
        <v>54</v>
      </c>
      <c r="C12" s="19" t="s">
        <v>55</v>
      </c>
      <c r="D12" s="3" t="s">
        <v>28</v>
      </c>
      <c r="E12" s="4" t="s">
        <v>29</v>
      </c>
      <c r="F12" s="5">
        <v>0</v>
      </c>
      <c r="G12" s="5">
        <v>0</v>
      </c>
      <c r="H12" s="5">
        <f>'[1]28. Siswa PAUD SD SMP PK'!D23-'35. Siswa Mampu'!I12</f>
        <v>835</v>
      </c>
      <c r="I12" s="5">
        <v>1634</v>
      </c>
      <c r="J12" s="5">
        <f>'[1]28. Siswa PAUD SD SMP PK'!E23-'35. Siswa Mampu'!K12</f>
        <v>778</v>
      </c>
      <c r="K12" s="5">
        <v>809</v>
      </c>
      <c r="L12" s="5">
        <f>'[1]28. Siswa PAUD SD SMP PK'!F23-'35. Siswa Mampu'!M12</f>
        <v>400</v>
      </c>
      <c r="M12" s="5">
        <v>234</v>
      </c>
      <c r="N12" s="5" t="s">
        <v>11</v>
      </c>
      <c r="O12" s="6"/>
      <c r="P12" s="5">
        <v>1568</v>
      </c>
      <c r="Q12" s="6">
        <v>464</v>
      </c>
      <c r="R12" s="6">
        <f t="shared" si="0"/>
        <v>2032</v>
      </c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</row>
    <row r="13" spans="1:32" ht="22.5" customHeight="1">
      <c r="A13" s="18" t="s">
        <v>53</v>
      </c>
      <c r="B13" s="18" t="s">
        <v>54</v>
      </c>
      <c r="C13" s="19" t="s">
        <v>55</v>
      </c>
      <c r="D13" s="3" t="s">
        <v>30</v>
      </c>
      <c r="E13" s="4" t="s">
        <v>31</v>
      </c>
      <c r="F13" s="5">
        <v>0</v>
      </c>
      <c r="G13" s="5">
        <v>0</v>
      </c>
      <c r="H13" s="5">
        <f>'[1]28. Siswa PAUD SD SMP PK'!D24-'35. Siswa Mampu'!I13</f>
        <v>1320</v>
      </c>
      <c r="I13" s="5">
        <v>5297</v>
      </c>
      <c r="J13" s="5">
        <f>'[1]28. Siswa PAUD SD SMP PK'!E24-'35. Siswa Mampu'!K13</f>
        <v>1059</v>
      </c>
      <c r="K13" s="5">
        <v>1998</v>
      </c>
      <c r="L13" s="5">
        <f>'[1]28. Siswa PAUD SD SMP PK'!F24-'35. Siswa Mampu'!M13</f>
        <v>82</v>
      </c>
      <c r="M13" s="5">
        <v>4</v>
      </c>
      <c r="N13" s="5" t="s">
        <v>11</v>
      </c>
      <c r="O13" s="6"/>
      <c r="P13" s="5">
        <v>4456</v>
      </c>
      <c r="Q13" s="6">
        <v>1243</v>
      </c>
      <c r="R13" s="6">
        <f t="shared" si="0"/>
        <v>5699</v>
      </c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</row>
    <row r="14" spans="1:32" ht="22.5" customHeight="1">
      <c r="A14" s="18" t="s">
        <v>53</v>
      </c>
      <c r="B14" s="18" t="s">
        <v>54</v>
      </c>
      <c r="C14" s="19" t="s">
        <v>55</v>
      </c>
      <c r="D14" s="3" t="s">
        <v>32</v>
      </c>
      <c r="E14" s="4" t="s">
        <v>33</v>
      </c>
      <c r="F14" s="5">
        <v>0</v>
      </c>
      <c r="G14" s="5">
        <v>0</v>
      </c>
      <c r="H14" s="5">
        <f>'[1]28. Siswa PAUD SD SMP PK'!D26-'35. Siswa Mampu'!I14</f>
        <v>495</v>
      </c>
      <c r="I14" s="5">
        <v>2049</v>
      </c>
      <c r="J14" s="5">
        <f>'[1]28. Siswa PAUD SD SMP PK'!E26-'35. Siswa Mampu'!K14</f>
        <v>411</v>
      </c>
      <c r="K14" s="5">
        <v>551</v>
      </c>
      <c r="L14" s="5">
        <f>'[1]28. Siswa PAUD SD SMP PK'!F26-'35. Siswa Mampu'!M14</f>
        <v>0</v>
      </c>
      <c r="M14" s="5">
        <v>0</v>
      </c>
      <c r="N14" s="5" t="s">
        <v>11</v>
      </c>
      <c r="O14" s="6"/>
      <c r="P14" s="5">
        <v>2054</v>
      </c>
      <c r="Q14" s="6">
        <v>347</v>
      </c>
      <c r="R14" s="6">
        <f t="shared" si="0"/>
        <v>2401</v>
      </c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</row>
    <row r="15" spans="1:32" ht="22.5" customHeight="1">
      <c r="A15" s="18" t="s">
        <v>53</v>
      </c>
      <c r="B15" s="18" t="s">
        <v>54</v>
      </c>
      <c r="C15" s="19" t="s">
        <v>55</v>
      </c>
      <c r="D15" s="3" t="s">
        <v>34</v>
      </c>
      <c r="E15" s="4" t="s">
        <v>35</v>
      </c>
      <c r="F15" s="5">
        <v>0</v>
      </c>
      <c r="G15" s="5">
        <v>0</v>
      </c>
      <c r="H15" s="5">
        <f>'[1]28. Siswa PAUD SD SMP PK'!D27-'35. Siswa Mampu'!I15</f>
        <v>3192</v>
      </c>
      <c r="I15" s="5">
        <v>4276</v>
      </c>
      <c r="J15" s="5">
        <f>'[1]28. Siswa PAUD SD SMP PK'!E27-'35. Siswa Mampu'!K15</f>
        <v>4044</v>
      </c>
      <c r="K15" s="5">
        <v>2628</v>
      </c>
      <c r="L15" s="5">
        <f>'[1]28. Siswa PAUD SD SMP PK'!F27-'35. Siswa Mampu'!M15</f>
        <v>346</v>
      </c>
      <c r="M15" s="5">
        <v>41</v>
      </c>
      <c r="N15" s="5" t="s">
        <v>11</v>
      </c>
      <c r="O15" s="6"/>
      <c r="P15" s="5">
        <v>3035</v>
      </c>
      <c r="Q15" s="6">
        <v>793</v>
      </c>
      <c r="R15" s="6">
        <f t="shared" si="0"/>
        <v>3828</v>
      </c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</row>
    <row r="16" spans="1:32" ht="22.5" customHeight="1">
      <c r="A16" s="18" t="s">
        <v>53</v>
      </c>
      <c r="B16" s="18" t="s">
        <v>54</v>
      </c>
      <c r="C16" s="19" t="s">
        <v>55</v>
      </c>
      <c r="D16" s="7" t="s">
        <v>36</v>
      </c>
      <c r="E16" s="4" t="s">
        <v>37</v>
      </c>
      <c r="F16" s="5">
        <v>0</v>
      </c>
      <c r="G16" s="5">
        <v>0</v>
      </c>
      <c r="H16" s="5">
        <f>'[1]28. Siswa PAUD SD SMP PK'!D28-'35. Siswa Mampu'!I16</f>
        <v>990</v>
      </c>
      <c r="I16" s="5">
        <v>2317</v>
      </c>
      <c r="J16" s="5">
        <f>'[1]28. Siswa PAUD SD SMP PK'!E28-'35. Siswa Mampu'!K16</f>
        <v>558</v>
      </c>
      <c r="K16" s="5">
        <v>514</v>
      </c>
      <c r="L16" s="5">
        <f>'[1]28. Siswa PAUD SD SMP PK'!F28-'35. Siswa Mampu'!M16</f>
        <v>32</v>
      </c>
      <c r="M16" s="5">
        <v>4</v>
      </c>
      <c r="N16" s="5" t="s">
        <v>11</v>
      </c>
      <c r="O16" s="6"/>
      <c r="P16" s="5">
        <v>2136</v>
      </c>
      <c r="Q16" s="6">
        <v>442</v>
      </c>
      <c r="R16" s="6">
        <f t="shared" si="0"/>
        <v>2578</v>
      </c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</row>
    <row r="17" spans="1:32" ht="22.5" customHeight="1">
      <c r="A17" s="18" t="s">
        <v>53</v>
      </c>
      <c r="B17" s="18" t="s">
        <v>54</v>
      </c>
      <c r="C17" s="19" t="s">
        <v>55</v>
      </c>
      <c r="D17" s="8">
        <v>1.47100694444444</v>
      </c>
      <c r="E17" s="4" t="s">
        <v>38</v>
      </c>
      <c r="F17" s="5">
        <v>0</v>
      </c>
      <c r="G17" s="5">
        <v>0</v>
      </c>
      <c r="H17" s="5">
        <f>'[1]28. Siswa PAUD SD SMP PK'!D29-'35. Siswa Mampu'!I17</f>
        <v>440</v>
      </c>
      <c r="I17" s="5">
        <v>1273</v>
      </c>
      <c r="J17" s="5">
        <f>'[1]28. Siswa PAUD SD SMP PK'!E29-'35. Siswa Mampu'!K17</f>
        <v>351</v>
      </c>
      <c r="K17" s="5">
        <v>337</v>
      </c>
      <c r="L17" s="5">
        <f>'[1]28. Siswa PAUD SD SMP PK'!F29-'35. Siswa Mampu'!M17</f>
        <v>0</v>
      </c>
      <c r="M17" s="5">
        <v>0</v>
      </c>
      <c r="N17" s="5" t="s">
        <v>11</v>
      </c>
      <c r="O17" s="6"/>
      <c r="P17" s="5">
        <v>961</v>
      </c>
      <c r="Q17" s="6">
        <v>274</v>
      </c>
      <c r="R17" s="6">
        <f t="shared" si="0"/>
        <v>1235</v>
      </c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</row>
    <row r="18" spans="1:32" ht="22.5" customHeight="1">
      <c r="A18" s="18" t="s">
        <v>53</v>
      </c>
      <c r="B18" s="18" t="s">
        <v>54</v>
      </c>
      <c r="C18" s="19" t="s">
        <v>55</v>
      </c>
      <c r="D18" s="3" t="s">
        <v>39</v>
      </c>
      <c r="E18" s="4" t="s">
        <v>40</v>
      </c>
      <c r="F18" s="5">
        <v>0</v>
      </c>
      <c r="G18" s="5">
        <v>0</v>
      </c>
      <c r="H18" s="5">
        <f>'[1]28. Siswa PAUD SD SMP PK'!D30-'35. Siswa Mampu'!I18</f>
        <v>1438</v>
      </c>
      <c r="I18" s="5">
        <v>3022</v>
      </c>
      <c r="J18" s="5">
        <f>'[1]28. Siswa PAUD SD SMP PK'!E30-'35. Siswa Mampu'!K18</f>
        <v>136</v>
      </c>
      <c r="K18" s="5">
        <v>1622</v>
      </c>
      <c r="L18" s="5">
        <f>'[1]28. Siswa PAUD SD SMP PK'!F30-'35. Siswa Mampu'!M18</f>
        <v>0</v>
      </c>
      <c r="M18" s="5">
        <v>0</v>
      </c>
      <c r="N18" s="5" t="s">
        <v>11</v>
      </c>
      <c r="O18" s="6"/>
      <c r="P18" s="5">
        <v>2545</v>
      </c>
      <c r="Q18" s="6">
        <v>521</v>
      </c>
      <c r="R18" s="6">
        <f t="shared" si="0"/>
        <v>3066</v>
      </c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</row>
    <row r="19" spans="1:32" ht="22.5" customHeight="1">
      <c r="A19" s="18" t="s">
        <v>53</v>
      </c>
      <c r="B19" s="18" t="s">
        <v>54</v>
      </c>
      <c r="C19" s="19" t="s">
        <v>55</v>
      </c>
      <c r="D19" s="3" t="s">
        <v>41</v>
      </c>
      <c r="E19" s="4" t="s">
        <v>42</v>
      </c>
      <c r="F19" s="5">
        <v>0</v>
      </c>
      <c r="G19" s="5">
        <v>0</v>
      </c>
      <c r="H19" s="5">
        <f>'[1]28. Siswa PAUD SD SMP PK'!D31-'35. Siswa Mampu'!I19</f>
        <v>1273</v>
      </c>
      <c r="I19" s="5">
        <v>2346</v>
      </c>
      <c r="J19" s="5">
        <f>'[1]28. Siswa PAUD SD SMP PK'!E31-'35. Siswa Mampu'!K19</f>
        <v>503</v>
      </c>
      <c r="K19" s="5">
        <v>1019</v>
      </c>
      <c r="L19" s="5">
        <f>'[1]28. Siswa PAUD SD SMP PK'!F31-'35. Siswa Mampu'!M19</f>
        <v>0</v>
      </c>
      <c r="M19" s="5">
        <v>0</v>
      </c>
      <c r="N19" s="5" t="s">
        <v>11</v>
      </c>
      <c r="O19" s="6"/>
      <c r="P19" s="5">
        <v>2063</v>
      </c>
      <c r="Q19" s="6">
        <v>366</v>
      </c>
      <c r="R19" s="6">
        <f t="shared" si="0"/>
        <v>2429</v>
      </c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</row>
    <row r="20" spans="1:32" ht="22.5" customHeight="1">
      <c r="A20" s="18" t="s">
        <v>53</v>
      </c>
      <c r="B20" s="18" t="s">
        <v>54</v>
      </c>
      <c r="C20" s="19" t="s">
        <v>55</v>
      </c>
      <c r="D20" s="3" t="s">
        <v>43</v>
      </c>
      <c r="E20" s="4" t="s">
        <v>44</v>
      </c>
      <c r="F20" s="5">
        <v>0</v>
      </c>
      <c r="G20" s="5">
        <v>0</v>
      </c>
      <c r="H20" s="5">
        <f>'[1]28. Siswa PAUD SD SMP PK'!D32-'35. Siswa Mampu'!I20</f>
        <v>142</v>
      </c>
      <c r="I20" s="5">
        <v>542</v>
      </c>
      <c r="J20" s="5">
        <f>'[1]28. Siswa PAUD SD SMP PK'!E32-'35. Siswa Mampu'!K20</f>
        <v>0</v>
      </c>
      <c r="K20" s="5">
        <v>311</v>
      </c>
      <c r="L20" s="5">
        <f>'[1]28. Siswa PAUD SD SMP PK'!F32-'35. Siswa Mampu'!M20</f>
        <v>0</v>
      </c>
      <c r="M20" s="5">
        <v>0</v>
      </c>
      <c r="N20" s="5" t="s">
        <v>11</v>
      </c>
      <c r="O20" s="6"/>
      <c r="P20" s="5">
        <v>625</v>
      </c>
      <c r="Q20" s="6">
        <v>140</v>
      </c>
      <c r="R20" s="6">
        <f t="shared" si="0"/>
        <v>765</v>
      </c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</row>
    <row r="21" spans="1:32" ht="22.5" customHeight="1">
      <c r="A21" s="18" t="s">
        <v>53</v>
      </c>
      <c r="B21" s="18" t="s">
        <v>54</v>
      </c>
      <c r="C21" s="19" t="s">
        <v>55</v>
      </c>
      <c r="D21" s="3" t="s">
        <v>45</v>
      </c>
      <c r="E21" s="4" t="s">
        <v>46</v>
      </c>
      <c r="F21" s="5">
        <v>0</v>
      </c>
      <c r="G21" s="5">
        <v>0</v>
      </c>
      <c r="H21" s="5">
        <f>'[1]28. Siswa PAUD SD SMP PK'!D33-'35. Siswa Mampu'!I21</f>
        <v>596</v>
      </c>
      <c r="I21" s="5">
        <v>1485</v>
      </c>
      <c r="J21" s="5">
        <f>'[1]28. Siswa PAUD SD SMP PK'!E33-'35. Siswa Mampu'!K21</f>
        <v>360</v>
      </c>
      <c r="K21" s="5">
        <v>687</v>
      </c>
      <c r="L21" s="5">
        <f>'[1]28. Siswa PAUD SD SMP PK'!F33-'35. Siswa Mampu'!M21</f>
        <v>110</v>
      </c>
      <c r="M21" s="5">
        <v>30</v>
      </c>
      <c r="N21" s="5" t="s">
        <v>11</v>
      </c>
      <c r="O21" s="6"/>
      <c r="P21" s="5">
        <v>1472</v>
      </c>
      <c r="Q21" s="6">
        <v>226</v>
      </c>
      <c r="R21" s="6">
        <f t="shared" si="0"/>
        <v>1698</v>
      </c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</row>
    <row r="22" spans="1:32" ht="22.5" customHeight="1">
      <c r="A22" s="18" t="s">
        <v>53</v>
      </c>
      <c r="B22" s="18" t="s">
        <v>54</v>
      </c>
      <c r="C22" s="19" t="s">
        <v>55</v>
      </c>
      <c r="D22" s="3" t="s">
        <v>47</v>
      </c>
      <c r="E22" s="4" t="s">
        <v>48</v>
      </c>
      <c r="F22" s="5">
        <v>0</v>
      </c>
      <c r="G22" s="5">
        <v>0</v>
      </c>
      <c r="H22" s="5">
        <f>'[1]28. Siswa PAUD SD SMP PK'!D34-'35. Siswa Mampu'!I22</f>
        <v>254</v>
      </c>
      <c r="I22" s="5">
        <v>859</v>
      </c>
      <c r="J22" s="5">
        <f>'[1]28. Siswa PAUD SD SMP PK'!E34-'35. Siswa Mampu'!K22</f>
        <v>33</v>
      </c>
      <c r="K22" s="5">
        <v>391</v>
      </c>
      <c r="L22" s="5">
        <f>'[1]28. Siswa PAUD SD SMP PK'!F34-'35. Siswa Mampu'!M22</f>
        <v>30</v>
      </c>
      <c r="M22" s="5">
        <v>7</v>
      </c>
      <c r="N22" s="5" t="s">
        <v>11</v>
      </c>
      <c r="O22" s="6"/>
      <c r="P22" s="5">
        <v>841</v>
      </c>
      <c r="Q22" s="6">
        <v>155</v>
      </c>
      <c r="R22" s="6">
        <f t="shared" si="0"/>
        <v>996</v>
      </c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</row>
    <row r="23" spans="1:32" ht="21.75" customHeight="1">
      <c r="A23" s="20" t="s">
        <v>49</v>
      </c>
      <c r="B23" s="20"/>
      <c r="C23" s="20"/>
      <c r="D23" s="20"/>
      <c r="E23" s="21"/>
      <c r="F23" s="10">
        <f t="shared" ref="F23:M23" si="1">SUM(F3:F22)</f>
        <v>0</v>
      </c>
      <c r="G23" s="10">
        <f t="shared" si="1"/>
        <v>0</v>
      </c>
      <c r="H23" s="10">
        <f t="shared" si="1"/>
        <v>18568</v>
      </c>
      <c r="I23" s="10">
        <f t="shared" si="1"/>
        <v>47274</v>
      </c>
      <c r="J23" s="10">
        <f t="shared" si="1"/>
        <v>13355</v>
      </c>
      <c r="K23" s="10">
        <f t="shared" si="1"/>
        <v>20940</v>
      </c>
      <c r="L23" s="10">
        <f t="shared" si="1"/>
        <v>1368</v>
      </c>
      <c r="M23" s="10">
        <f t="shared" si="1"/>
        <v>384</v>
      </c>
      <c r="N23" s="9"/>
      <c r="O23" s="11"/>
      <c r="P23" s="11">
        <f>SUM(P3:P22)</f>
        <v>42654</v>
      </c>
      <c r="Q23" s="11"/>
      <c r="R23" s="11"/>
      <c r="S23" s="11"/>
      <c r="T23" s="11"/>
      <c r="U23" s="11"/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</row>
    <row r="24" spans="1:32" ht="15.75" customHeight="1"/>
    <row r="25" spans="1:32" ht="15.75" customHeight="1"/>
    <row r="26" spans="1:32" ht="15.75" customHeight="1"/>
    <row r="27" spans="1:32" ht="15.75" customHeight="1"/>
    <row r="28" spans="1:32" ht="15.75" customHeight="1"/>
    <row r="29" spans="1:32" ht="15.75" customHeight="1"/>
    <row r="30" spans="1:32" ht="15.75" customHeight="1"/>
    <row r="31" spans="1:32" ht="15.75" customHeight="1"/>
    <row r="32" spans="1: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</sheetData>
  <mergeCells count="11">
    <mergeCell ref="A23:E23"/>
    <mergeCell ref="D1:D2"/>
    <mergeCell ref="E1:E2"/>
    <mergeCell ref="F1:G1"/>
    <mergeCell ref="H1:I1"/>
    <mergeCell ref="J1:K1"/>
    <mergeCell ref="L1:M1"/>
    <mergeCell ref="N1:N2"/>
    <mergeCell ref="C1:C2"/>
    <mergeCell ref="B1:B2"/>
    <mergeCell ref="A1:A2"/>
  </mergeCells>
  <phoneticPr fontId="13" type="noConversion"/>
  <pageMargins left="0.62992125984251968" right="0.39370078740157483" top="0.51181102362204722" bottom="0.59055118110236227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35. Siswa Mampu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dimas diyanto</cp:lastModifiedBy>
  <dcterms:created xsi:type="dcterms:W3CDTF">2026-03-02T03:22:02Z</dcterms:created>
  <dcterms:modified xsi:type="dcterms:W3CDTF">2026-03-05T03:35:02Z</dcterms:modified>
</cp:coreProperties>
</file>