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4" documentId="8_{E98E774F-14D0-4D3D-8A79-06BD50D5A2C3}" xr6:coauthVersionLast="47" xr6:coauthVersionMax="47" xr10:uidLastSave="{6279AAAB-3A59-4692-A6D1-A4DE8604E68F}"/>
  <bookViews>
    <workbookView xWindow="-108" yWindow="-108" windowWidth="23256" windowHeight="12456" xr2:uid="{6C1B0BEC-62C1-44F9-9BA9-8A3B6E637024}"/>
  </bookViews>
  <sheets>
    <sheet name="42 Presentase PIP" sheetId="1" r:id="rId1"/>
  </sheets>
  <externalReferences>
    <externalReference r:id="rId2"/>
  </externalReferences>
  <definedNames>
    <definedName name="_xlnm._FilterDatabase" localSheetId="0" hidden="1">'42 Presentase PIP'!$D$1:$T$21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" l="1"/>
  <c r="F21" i="1"/>
  <c r="G20" i="1"/>
  <c r="F20" i="1"/>
  <c r="G19" i="1"/>
  <c r="F19" i="1"/>
  <c r="H19" i="1" s="1"/>
  <c r="G18" i="1"/>
  <c r="F18" i="1"/>
  <c r="H18" i="1" s="1"/>
  <c r="G17" i="1"/>
  <c r="F17" i="1"/>
  <c r="H17" i="1" s="1"/>
  <c r="G16" i="1"/>
  <c r="F16" i="1"/>
  <c r="G15" i="1"/>
  <c r="F15" i="1"/>
  <c r="G14" i="1"/>
  <c r="F14" i="1"/>
  <c r="G13" i="1"/>
  <c r="F13" i="1"/>
  <c r="H13" i="1" s="1"/>
  <c r="G12" i="1"/>
  <c r="F12" i="1"/>
  <c r="G11" i="1"/>
  <c r="F11" i="1"/>
  <c r="G10" i="1"/>
  <c r="F10" i="1"/>
  <c r="H10" i="1" s="1"/>
  <c r="G9" i="1"/>
  <c r="F9" i="1"/>
  <c r="H9" i="1" s="1"/>
  <c r="G8" i="1"/>
  <c r="F8" i="1"/>
  <c r="H8" i="1" s="1"/>
  <c r="G7" i="1"/>
  <c r="F7" i="1"/>
  <c r="H7" i="1" s="1"/>
  <c r="G6" i="1"/>
  <c r="F6" i="1"/>
  <c r="H6" i="1" s="1"/>
  <c r="G5" i="1"/>
  <c r="F5" i="1"/>
  <c r="G4" i="1"/>
  <c r="F4" i="1"/>
  <c r="G3" i="1"/>
  <c r="F3" i="1"/>
  <c r="G2" i="1"/>
  <c r="F2" i="1"/>
  <c r="H20" i="1" l="1"/>
  <c r="H2" i="1"/>
  <c r="H21" i="1"/>
  <c r="H5" i="1"/>
  <c r="H4" i="1"/>
  <c r="H14" i="1"/>
  <c r="H15" i="1"/>
  <c r="H16" i="1"/>
  <c r="G22" i="1"/>
  <c r="H11" i="1"/>
  <c r="H3" i="1"/>
  <c r="H12" i="1"/>
  <c r="F22" i="1"/>
  <c r="H22" i="1" l="1"/>
</calcChain>
</file>

<file path=xl/sharedStrings.xml><?xml version="1.0" encoding="utf-8"?>
<sst xmlns="http://schemas.openxmlformats.org/spreadsheetml/2006/main" count="108" uniqueCount="51">
  <si>
    <t>Kode Referensi Wilayah</t>
  </si>
  <si>
    <t>Kecamatan</t>
  </si>
  <si>
    <t>Jumlah Siswa Penerima Bantuan Pembiayaan Pendidikan yang Tepat Sasaran</t>
  </si>
  <si>
    <t>Jumlah Seluruh Siswa</t>
  </si>
  <si>
    <t>Total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</si>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</sst>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Calibri"/>
      <family val="2"/>
    </font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2" xfId="0" applyBorder="1"/>
    <xf numFmtId="3" fontId="6" fillId="0" borderId="4" xfId="0" applyNumberFormat="1" applyFont="1" applyBorder="1" applyAlignment="1">
      <alignment vertical="center"/>
    </xf>
    <xf numFmtId="2" fontId="6" fillId="0" borderId="5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3" fontId="8" fillId="0" borderId="1" xfId="0" applyNumberFormat="1" applyFont="1" applyBorder="1" applyAlignment="1">
      <alignment horizontal="center" vertical="center"/>
    </xf>
    <xf numFmtId="46" fontId="4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1" fontId="0" fillId="0" borderId="2" xfId="0" applyNumberFormat="1" applyBorder="1" applyAlignment="1">
      <alignment horizontal="center"/>
    </xf>
    <xf numFmtId="41" fontId="12" fillId="0" borderId="2" xfId="1" quotePrefix="1" applyFont="1" applyBorder="1" applyAlignment="1">
      <alignment horizontal="center"/>
    </xf>
    <xf numFmtId="41" fontId="13" fillId="3" borderId="2" xfId="0" applyNumberFormat="1" applyFont="1" applyFill="1" applyBorder="1" applyAlignment="1">
      <alignment horizontal="center" vertical="center" wrapText="1"/>
    </xf>
    <xf numFmtId="41" fontId="11" fillId="3" borderId="2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1. RATA-RATA LAMA"/>
      <sheetName val="2. HARAPAN LAMA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  <sheetName val="39. Indeks Pendidikan"/>
      <sheetName val="40. Pemenuhan SPM"/>
      <sheetName val="41. Presentase S1"/>
      <sheetName val="42 Presentase PIP"/>
    </sheetNames>
    <sheetDataSet>
      <sheetData sheetId="0"/>
      <sheetData sheetId="1"/>
      <sheetData sheetId="2"/>
      <sheetData sheetId="3"/>
      <sheetData sheetId="4">
        <row r="38">
          <cell r="D38" t="str">
            <v>Nganjuk, 30 Januari 2026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4">
          <cell r="D14">
            <v>2458</v>
          </cell>
          <cell r="E14">
            <v>867</v>
          </cell>
          <cell r="F14">
            <v>0</v>
          </cell>
        </row>
        <row r="15">
          <cell r="D15">
            <v>2620</v>
          </cell>
          <cell r="E15">
            <v>657</v>
          </cell>
          <cell r="F15">
            <v>220</v>
          </cell>
        </row>
        <row r="16">
          <cell r="D16">
            <v>3374</v>
          </cell>
          <cell r="E16">
            <v>1337</v>
          </cell>
          <cell r="F16">
            <v>0</v>
          </cell>
        </row>
        <row r="17">
          <cell r="D17">
            <v>4941</v>
          </cell>
          <cell r="E17">
            <v>2944</v>
          </cell>
          <cell r="F17">
            <v>46</v>
          </cell>
        </row>
        <row r="18">
          <cell r="D18">
            <v>3619</v>
          </cell>
          <cell r="E18">
            <v>1570</v>
          </cell>
          <cell r="F18">
            <v>0</v>
          </cell>
        </row>
        <row r="19">
          <cell r="D19">
            <v>3641</v>
          </cell>
          <cell r="E19">
            <v>1858</v>
          </cell>
          <cell r="F19">
            <v>0</v>
          </cell>
        </row>
        <row r="20">
          <cell r="D20">
            <v>3123</v>
          </cell>
          <cell r="E20">
            <v>1495</v>
          </cell>
          <cell r="F20">
            <v>166</v>
          </cell>
        </row>
        <row r="21">
          <cell r="D21">
            <v>3764</v>
          </cell>
          <cell r="E21">
            <v>3365</v>
          </cell>
          <cell r="F21">
            <v>0</v>
          </cell>
        </row>
        <row r="22">
          <cell r="D22">
            <v>2227</v>
          </cell>
          <cell r="E22">
            <v>1102</v>
          </cell>
          <cell r="F22">
            <v>0</v>
          </cell>
        </row>
        <row r="23">
          <cell r="D23">
            <v>2469</v>
          </cell>
          <cell r="E23">
            <v>1587</v>
          </cell>
          <cell r="F23">
            <v>634</v>
          </cell>
        </row>
        <row r="24">
          <cell r="D24">
            <v>6617</v>
          </cell>
          <cell r="E24">
            <v>3057</v>
          </cell>
          <cell r="F24">
            <v>86</v>
          </cell>
        </row>
        <row r="26">
          <cell r="D26">
            <v>2544</v>
          </cell>
          <cell r="E26">
            <v>962</v>
          </cell>
          <cell r="F26">
            <v>0</v>
          </cell>
        </row>
        <row r="27">
          <cell r="D27">
            <v>7468</v>
          </cell>
          <cell r="E27">
            <v>6672</v>
          </cell>
          <cell r="F27">
            <v>387</v>
          </cell>
        </row>
        <row r="28">
          <cell r="D28">
            <v>3307</v>
          </cell>
          <cell r="E28">
            <v>1072</v>
          </cell>
          <cell r="F28">
            <v>36</v>
          </cell>
        </row>
        <row r="29">
          <cell r="D29">
            <v>1713</v>
          </cell>
          <cell r="E29">
            <v>688</v>
          </cell>
          <cell r="F29">
            <v>0</v>
          </cell>
        </row>
        <row r="30">
          <cell r="D30">
            <v>4460</v>
          </cell>
          <cell r="E30">
            <v>1758</v>
          </cell>
          <cell r="F30">
            <v>0</v>
          </cell>
        </row>
        <row r="31">
          <cell r="D31">
            <v>3619</v>
          </cell>
          <cell r="E31">
            <v>1522</v>
          </cell>
          <cell r="F31">
            <v>0</v>
          </cell>
        </row>
        <row r="32">
          <cell r="D32">
            <v>684</v>
          </cell>
          <cell r="E32">
            <v>311</v>
          </cell>
          <cell r="F32">
            <v>0</v>
          </cell>
        </row>
        <row r="33">
          <cell r="D33">
            <v>2081</v>
          </cell>
          <cell r="E33">
            <v>1047</v>
          </cell>
          <cell r="F33">
            <v>140</v>
          </cell>
        </row>
        <row r="34">
          <cell r="D34">
            <v>1113</v>
          </cell>
          <cell r="E34">
            <v>424</v>
          </cell>
          <cell r="F34">
            <v>37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15">
          <cell r="F15">
            <v>1689</v>
          </cell>
          <cell r="H15">
            <v>756</v>
          </cell>
        </row>
        <row r="16">
          <cell r="F16">
            <v>1988</v>
          </cell>
          <cell r="H16">
            <v>657</v>
          </cell>
        </row>
        <row r="17">
          <cell r="F17">
            <v>2369</v>
          </cell>
          <cell r="H17">
            <v>1017</v>
          </cell>
        </row>
        <row r="18">
          <cell r="F18">
            <v>4080</v>
          </cell>
          <cell r="H18">
            <v>1711</v>
          </cell>
        </row>
        <row r="19">
          <cell r="F19">
            <v>2764</v>
          </cell>
          <cell r="H19">
            <v>1207</v>
          </cell>
        </row>
        <row r="20">
          <cell r="F20">
            <v>2939</v>
          </cell>
          <cell r="H20">
            <v>1376</v>
          </cell>
        </row>
        <row r="21">
          <cell r="F21">
            <v>2165</v>
          </cell>
          <cell r="H21">
            <v>912</v>
          </cell>
        </row>
        <row r="22">
          <cell r="F22">
            <v>2580</v>
          </cell>
          <cell r="H22">
            <v>1767</v>
          </cell>
        </row>
        <row r="23">
          <cell r="F23">
            <v>1600</v>
          </cell>
          <cell r="H23">
            <v>670</v>
          </cell>
        </row>
        <row r="24">
          <cell r="F24">
            <v>1634</v>
          </cell>
          <cell r="H24">
            <v>809</v>
          </cell>
        </row>
        <row r="25">
          <cell r="F25">
            <v>5297</v>
          </cell>
          <cell r="H25">
            <v>1998</v>
          </cell>
        </row>
        <row r="28">
          <cell r="F28">
            <v>2049</v>
          </cell>
          <cell r="H28">
            <v>551</v>
          </cell>
        </row>
        <row r="29">
          <cell r="F29">
            <v>4276</v>
          </cell>
          <cell r="H29">
            <v>2628</v>
          </cell>
        </row>
        <row r="30">
          <cell r="F30">
            <v>2317</v>
          </cell>
          <cell r="H30">
            <v>514</v>
          </cell>
        </row>
        <row r="31">
          <cell r="F31">
            <v>1273</v>
          </cell>
          <cell r="H31">
            <v>337</v>
          </cell>
        </row>
        <row r="32">
          <cell r="F32">
            <v>3022</v>
          </cell>
          <cell r="H32">
            <v>1622</v>
          </cell>
        </row>
        <row r="33">
          <cell r="F33">
            <v>2346</v>
          </cell>
          <cell r="H33">
            <v>1019</v>
          </cell>
        </row>
        <row r="34">
          <cell r="F34">
            <v>542</v>
          </cell>
          <cell r="H34">
            <v>311</v>
          </cell>
        </row>
        <row r="35">
          <cell r="F35">
            <v>1485</v>
          </cell>
          <cell r="H35">
            <v>687</v>
          </cell>
        </row>
        <row r="36">
          <cell r="F36">
            <v>859</v>
          </cell>
          <cell r="H36">
            <v>391</v>
          </cell>
        </row>
      </sheetData>
      <sheetData sheetId="49"/>
      <sheetData sheetId="50"/>
      <sheetData sheetId="51"/>
      <sheetData sheetId="52"/>
      <sheetData sheetId="53"/>
      <sheetData sheetId="5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DFE8D-31CD-454E-94FB-4343AEE5606A}">
  <sheetPr>
    <tabColor rgb="FF00B0F0"/>
  </sheetPr>
  <dimension ref="A1:T944"/>
  <sheetViews>
    <sheetView tabSelected="1" topLeftCell="A11" workbookViewId="0">
      <selection activeCell="D26" sqref="D26"/>
    </sheetView>
  </sheetViews>
  <sheetFormatPr defaultColWidth="14.44140625" defaultRowHeight="15" customHeight="1"/>
  <cols>
    <col min="4" max="4" width="15" customWidth="1"/>
    <col min="5" max="5" width="21.88671875" bestFit="1" customWidth="1"/>
    <col min="6" max="7" width="37.44140625" customWidth="1"/>
    <col min="8" max="8" width="22.5546875" customWidth="1"/>
    <col min="9" max="20" width="9.109375" customWidth="1"/>
  </cols>
  <sheetData>
    <row r="1" spans="1:20" ht="63" customHeight="1">
      <c r="A1" s="18" t="s">
        <v>45</v>
      </c>
      <c r="B1" s="19" t="s">
        <v>46</v>
      </c>
      <c r="C1" s="19" t="s">
        <v>47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2.5" customHeight="1">
      <c r="A2" s="16" t="s">
        <v>48</v>
      </c>
      <c r="B2" s="16" t="s">
        <v>49</v>
      </c>
      <c r="C2" s="17" t="s">
        <v>50</v>
      </c>
      <c r="D2" s="4" t="s">
        <v>5</v>
      </c>
      <c r="E2" s="5" t="s">
        <v>6</v>
      </c>
      <c r="F2" s="6">
        <f>'[1]35. Siswa Mampu'!F15+'[1]35. Siswa Mampu'!H15</f>
        <v>2445</v>
      </c>
      <c r="G2" s="7">
        <f>'[1]28. Siswa PAUD SD SMP PK'!D14+'[1]28. Siswa PAUD SD SMP PK'!E14+'[1]28. Siswa PAUD SD SMP PK'!F14</f>
        <v>3325</v>
      </c>
      <c r="H2" s="8">
        <f>F2/G2*100</f>
        <v>73.533834586466156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22.5" customHeight="1">
      <c r="A3" s="16" t="s">
        <v>48</v>
      </c>
      <c r="B3" s="16" t="s">
        <v>49</v>
      </c>
      <c r="C3" s="17" t="s">
        <v>50</v>
      </c>
      <c r="D3" s="4" t="s">
        <v>7</v>
      </c>
      <c r="E3" s="5" t="s">
        <v>8</v>
      </c>
      <c r="F3" s="6">
        <f>'[1]35. Siswa Mampu'!F16+'[1]35. Siswa Mampu'!H16</f>
        <v>2645</v>
      </c>
      <c r="G3" s="7">
        <f>'[1]28. Siswa PAUD SD SMP PK'!D15+'[1]28. Siswa PAUD SD SMP PK'!E15+'[1]28. Siswa PAUD SD SMP PK'!F15</f>
        <v>3497</v>
      </c>
      <c r="H3" s="8">
        <f t="shared" ref="H3:H21" si="0">F3/G3*100</f>
        <v>75.636259651129549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2.5" customHeight="1">
      <c r="A4" s="16" t="s">
        <v>48</v>
      </c>
      <c r="B4" s="16" t="s">
        <v>49</v>
      </c>
      <c r="C4" s="17" t="s">
        <v>50</v>
      </c>
      <c r="D4" s="4" t="s">
        <v>9</v>
      </c>
      <c r="E4" s="5" t="s">
        <v>10</v>
      </c>
      <c r="F4" s="6">
        <f>'[1]35. Siswa Mampu'!F17+'[1]35. Siswa Mampu'!H17</f>
        <v>3386</v>
      </c>
      <c r="G4" s="7">
        <f>'[1]28. Siswa PAUD SD SMP PK'!D16+'[1]28. Siswa PAUD SD SMP PK'!E16+'[1]28. Siswa PAUD SD SMP PK'!F16</f>
        <v>4711</v>
      </c>
      <c r="H4" s="8">
        <f t="shared" si="0"/>
        <v>71.874336658883465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22.5" customHeight="1">
      <c r="A5" s="16" t="s">
        <v>48</v>
      </c>
      <c r="B5" s="16" t="s">
        <v>49</v>
      </c>
      <c r="C5" s="17" t="s">
        <v>50</v>
      </c>
      <c r="D5" s="4" t="s">
        <v>11</v>
      </c>
      <c r="E5" s="5" t="s">
        <v>12</v>
      </c>
      <c r="F5" s="6">
        <f>'[1]35. Siswa Mampu'!F18+'[1]35. Siswa Mampu'!H18</f>
        <v>5791</v>
      </c>
      <c r="G5" s="7">
        <f>'[1]28. Siswa PAUD SD SMP PK'!D17+'[1]28. Siswa PAUD SD SMP PK'!E17+'[1]28. Siswa PAUD SD SMP PK'!F17</f>
        <v>7931</v>
      </c>
      <c r="H5" s="8">
        <f t="shared" si="0"/>
        <v>73.017273988147778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2.5" customHeight="1">
      <c r="A6" s="16" t="s">
        <v>48</v>
      </c>
      <c r="B6" s="16" t="s">
        <v>49</v>
      </c>
      <c r="C6" s="17" t="s">
        <v>50</v>
      </c>
      <c r="D6" s="4" t="s">
        <v>13</v>
      </c>
      <c r="E6" s="5" t="s">
        <v>14</v>
      </c>
      <c r="F6" s="6">
        <f>'[1]35. Siswa Mampu'!F19+'[1]35. Siswa Mampu'!H19</f>
        <v>3971</v>
      </c>
      <c r="G6" s="7">
        <f>'[1]28. Siswa PAUD SD SMP PK'!D18+'[1]28. Siswa PAUD SD SMP PK'!E18+'[1]28. Siswa PAUD SD SMP PK'!F18</f>
        <v>5189</v>
      </c>
      <c r="H6" s="8">
        <f t="shared" si="0"/>
        <v>76.527269223357095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2.5" customHeight="1">
      <c r="A7" s="16" t="s">
        <v>48</v>
      </c>
      <c r="B7" s="16" t="s">
        <v>49</v>
      </c>
      <c r="C7" s="17" t="s">
        <v>50</v>
      </c>
      <c r="D7" s="4" t="s">
        <v>15</v>
      </c>
      <c r="E7" s="5" t="s">
        <v>16</v>
      </c>
      <c r="F7" s="6">
        <f>'[1]35. Siswa Mampu'!F20+'[1]35. Siswa Mampu'!H20</f>
        <v>4315</v>
      </c>
      <c r="G7" s="7">
        <f>'[1]28. Siswa PAUD SD SMP PK'!D19+'[1]28. Siswa PAUD SD SMP PK'!E19+'[1]28. Siswa PAUD SD SMP PK'!F19</f>
        <v>5499</v>
      </c>
      <c r="H7" s="8">
        <f t="shared" si="0"/>
        <v>78.468812511365698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22.5" customHeight="1">
      <c r="A8" s="16" t="s">
        <v>48</v>
      </c>
      <c r="B8" s="16" t="s">
        <v>49</v>
      </c>
      <c r="C8" s="17" t="s">
        <v>50</v>
      </c>
      <c r="D8" s="4" t="s">
        <v>17</v>
      </c>
      <c r="E8" s="5" t="s">
        <v>18</v>
      </c>
      <c r="F8" s="6">
        <f>'[1]35. Siswa Mampu'!F21+'[1]35. Siswa Mampu'!H21</f>
        <v>3077</v>
      </c>
      <c r="G8" s="7">
        <f>'[1]28. Siswa PAUD SD SMP PK'!D20+'[1]28. Siswa PAUD SD SMP PK'!E20+'[1]28. Siswa PAUD SD SMP PK'!F20</f>
        <v>4784</v>
      </c>
      <c r="H8" s="8">
        <f t="shared" si="0"/>
        <v>64.318561872909697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ht="22.5" customHeight="1">
      <c r="A9" s="16" t="s">
        <v>48</v>
      </c>
      <c r="B9" s="16" t="s">
        <v>49</v>
      </c>
      <c r="C9" s="17" t="s">
        <v>50</v>
      </c>
      <c r="D9" s="4" t="s">
        <v>19</v>
      </c>
      <c r="E9" s="5" t="s">
        <v>20</v>
      </c>
      <c r="F9" s="6">
        <f>'[1]35. Siswa Mampu'!F22+'[1]35. Siswa Mampu'!H22</f>
        <v>4347</v>
      </c>
      <c r="G9" s="7">
        <f>'[1]28. Siswa PAUD SD SMP PK'!D21+'[1]28. Siswa PAUD SD SMP PK'!E21+'[1]28. Siswa PAUD SD SMP PK'!F21</f>
        <v>7129</v>
      </c>
      <c r="H9" s="8">
        <f t="shared" si="0"/>
        <v>60.976294010380137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ht="22.5" customHeight="1">
      <c r="A10" s="16" t="s">
        <v>48</v>
      </c>
      <c r="B10" s="16" t="s">
        <v>49</v>
      </c>
      <c r="C10" s="17" t="s">
        <v>50</v>
      </c>
      <c r="D10" s="4" t="s">
        <v>21</v>
      </c>
      <c r="E10" s="5" t="s">
        <v>22</v>
      </c>
      <c r="F10" s="6">
        <f>'[1]35. Siswa Mampu'!F23+'[1]35. Siswa Mampu'!H23</f>
        <v>2270</v>
      </c>
      <c r="G10" s="7">
        <f>'[1]28. Siswa PAUD SD SMP PK'!D22+'[1]28. Siswa PAUD SD SMP PK'!E22+'[1]28. Siswa PAUD SD SMP PK'!F22</f>
        <v>3329</v>
      </c>
      <c r="H10" s="8">
        <f t="shared" si="0"/>
        <v>68.188645238810452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ht="22.5" customHeight="1">
      <c r="A11" s="16" t="s">
        <v>48</v>
      </c>
      <c r="B11" s="16" t="s">
        <v>49</v>
      </c>
      <c r="C11" s="17" t="s">
        <v>50</v>
      </c>
      <c r="D11" s="4" t="s">
        <v>23</v>
      </c>
      <c r="E11" s="5" t="s">
        <v>24</v>
      </c>
      <c r="F11" s="6">
        <f>'[1]35. Siswa Mampu'!F24+'[1]35. Siswa Mampu'!H24</f>
        <v>2443</v>
      </c>
      <c r="G11" s="7">
        <f>'[1]28. Siswa PAUD SD SMP PK'!D23+'[1]28. Siswa PAUD SD SMP PK'!E23+'[1]28. Siswa PAUD SD SMP PK'!F23</f>
        <v>4690</v>
      </c>
      <c r="H11" s="8">
        <f t="shared" si="0"/>
        <v>52.089552238805972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ht="22.5" customHeight="1">
      <c r="A12" s="16" t="s">
        <v>48</v>
      </c>
      <c r="B12" s="16" t="s">
        <v>49</v>
      </c>
      <c r="C12" s="17" t="s">
        <v>50</v>
      </c>
      <c r="D12" s="4" t="s">
        <v>25</v>
      </c>
      <c r="E12" s="5" t="s">
        <v>26</v>
      </c>
      <c r="F12" s="6">
        <f>'[1]35. Siswa Mampu'!F25+'[1]35. Siswa Mampu'!H25</f>
        <v>7295</v>
      </c>
      <c r="G12" s="7">
        <f>'[1]28. Siswa PAUD SD SMP PK'!D24+'[1]28. Siswa PAUD SD SMP PK'!E24+'[1]28. Siswa PAUD SD SMP PK'!F24</f>
        <v>9760</v>
      </c>
      <c r="H12" s="8">
        <f t="shared" si="0"/>
        <v>74.743852459016395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ht="22.5" customHeight="1">
      <c r="A13" s="16" t="s">
        <v>48</v>
      </c>
      <c r="B13" s="16" t="s">
        <v>49</v>
      </c>
      <c r="C13" s="17" t="s">
        <v>50</v>
      </c>
      <c r="D13" s="4" t="s">
        <v>27</v>
      </c>
      <c r="E13" s="5" t="s">
        <v>28</v>
      </c>
      <c r="F13" s="6">
        <f>'[1]35. Siswa Mampu'!F28+'[1]35. Siswa Mampu'!H28</f>
        <v>2600</v>
      </c>
      <c r="G13" s="7">
        <f>'[1]28. Siswa PAUD SD SMP PK'!D26+'[1]28. Siswa PAUD SD SMP PK'!E26+'[1]28. Siswa PAUD SD SMP PK'!F26</f>
        <v>3506</v>
      </c>
      <c r="H13" s="8">
        <f t="shared" si="0"/>
        <v>74.158585282373082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ht="22.5" customHeight="1">
      <c r="A14" s="16" t="s">
        <v>48</v>
      </c>
      <c r="B14" s="16" t="s">
        <v>49</v>
      </c>
      <c r="C14" s="17" t="s">
        <v>50</v>
      </c>
      <c r="D14" s="4" t="s">
        <v>29</v>
      </c>
      <c r="E14" s="5" t="s">
        <v>30</v>
      </c>
      <c r="F14" s="6">
        <f>'[1]35. Siswa Mampu'!F29+'[1]35. Siswa Mampu'!H29</f>
        <v>6904</v>
      </c>
      <c r="G14" s="7">
        <f>'[1]28. Siswa PAUD SD SMP PK'!D27+'[1]28. Siswa PAUD SD SMP PK'!E27+'[1]28. Siswa PAUD SD SMP PK'!F27</f>
        <v>14527</v>
      </c>
      <c r="H14" s="8">
        <f t="shared" si="0"/>
        <v>47.525297721484137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ht="22.5" customHeight="1">
      <c r="A15" s="16" t="s">
        <v>48</v>
      </c>
      <c r="B15" s="16" t="s">
        <v>49</v>
      </c>
      <c r="C15" s="17" t="s">
        <v>50</v>
      </c>
      <c r="D15" s="10" t="s">
        <v>31</v>
      </c>
      <c r="E15" s="5" t="s">
        <v>32</v>
      </c>
      <c r="F15" s="6">
        <f>'[1]35. Siswa Mampu'!F30+'[1]35. Siswa Mampu'!H30</f>
        <v>2831</v>
      </c>
      <c r="G15" s="7">
        <f>'[1]28. Siswa PAUD SD SMP PK'!D28+'[1]28. Siswa PAUD SD SMP PK'!E28+'[1]28. Siswa PAUD SD SMP PK'!F28</f>
        <v>4415</v>
      </c>
      <c r="H15" s="8">
        <f t="shared" si="0"/>
        <v>64.12231030577577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ht="22.5" customHeight="1">
      <c r="A16" s="16" t="s">
        <v>48</v>
      </c>
      <c r="B16" s="16" t="s">
        <v>49</v>
      </c>
      <c r="C16" s="17" t="s">
        <v>50</v>
      </c>
      <c r="D16" s="11">
        <v>1.47100694444444</v>
      </c>
      <c r="E16" s="5" t="s">
        <v>33</v>
      </c>
      <c r="F16" s="6">
        <f>'[1]35. Siswa Mampu'!F31+'[1]35. Siswa Mampu'!H31</f>
        <v>1610</v>
      </c>
      <c r="G16" s="7">
        <f>'[1]28. Siswa PAUD SD SMP PK'!D29+'[1]28. Siswa PAUD SD SMP PK'!E29+'[1]28. Siswa PAUD SD SMP PK'!F29</f>
        <v>2401</v>
      </c>
      <c r="H16" s="8">
        <f t="shared" si="0"/>
        <v>67.055393586005835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ht="22.5" customHeight="1">
      <c r="A17" s="16" t="s">
        <v>48</v>
      </c>
      <c r="B17" s="16" t="s">
        <v>49</v>
      </c>
      <c r="C17" s="17" t="s">
        <v>50</v>
      </c>
      <c r="D17" s="4" t="s">
        <v>34</v>
      </c>
      <c r="E17" s="5" t="s">
        <v>35</v>
      </c>
      <c r="F17" s="6">
        <f>'[1]35. Siswa Mampu'!F32+'[1]35. Siswa Mampu'!H32</f>
        <v>4644</v>
      </c>
      <c r="G17" s="7">
        <f>'[1]28. Siswa PAUD SD SMP PK'!D30+'[1]28. Siswa PAUD SD SMP PK'!E30+'[1]28. Siswa PAUD SD SMP PK'!F30</f>
        <v>6218</v>
      </c>
      <c r="H17" s="8">
        <f t="shared" si="0"/>
        <v>74.686394339015763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ht="22.5" customHeight="1">
      <c r="A18" s="16" t="s">
        <v>48</v>
      </c>
      <c r="B18" s="16" t="s">
        <v>49</v>
      </c>
      <c r="C18" s="17" t="s">
        <v>50</v>
      </c>
      <c r="D18" s="4" t="s">
        <v>36</v>
      </c>
      <c r="E18" s="5" t="s">
        <v>37</v>
      </c>
      <c r="F18" s="6">
        <f>'[1]35. Siswa Mampu'!F33+'[1]35. Siswa Mampu'!H33</f>
        <v>3365</v>
      </c>
      <c r="G18" s="7">
        <f>'[1]28. Siswa PAUD SD SMP PK'!D31+'[1]28. Siswa PAUD SD SMP PK'!E31+'[1]28. Siswa PAUD SD SMP PK'!F31</f>
        <v>5141</v>
      </c>
      <c r="H18" s="8">
        <f t="shared" si="0"/>
        <v>65.454191791480255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ht="22.5" customHeight="1">
      <c r="A19" s="16" t="s">
        <v>48</v>
      </c>
      <c r="B19" s="16" t="s">
        <v>49</v>
      </c>
      <c r="C19" s="17" t="s">
        <v>50</v>
      </c>
      <c r="D19" s="4" t="s">
        <v>38</v>
      </c>
      <c r="E19" s="5" t="s">
        <v>39</v>
      </c>
      <c r="F19" s="6">
        <f>'[1]35. Siswa Mampu'!F34+'[1]35. Siswa Mampu'!H34</f>
        <v>853</v>
      </c>
      <c r="G19" s="7">
        <f>'[1]28. Siswa PAUD SD SMP PK'!D32+'[1]28. Siswa PAUD SD SMP PK'!E32+'[1]28. Siswa PAUD SD SMP PK'!F32</f>
        <v>995</v>
      </c>
      <c r="H19" s="8">
        <f t="shared" si="0"/>
        <v>85.7286432160804</v>
      </c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ht="22.5" customHeight="1">
      <c r="A20" s="16" t="s">
        <v>48</v>
      </c>
      <c r="B20" s="16" t="s">
        <v>49</v>
      </c>
      <c r="C20" s="17" t="s">
        <v>50</v>
      </c>
      <c r="D20" s="4" t="s">
        <v>40</v>
      </c>
      <c r="E20" s="5" t="s">
        <v>41</v>
      </c>
      <c r="F20" s="6">
        <f>'[1]35. Siswa Mampu'!F35+'[1]35. Siswa Mampu'!H35</f>
        <v>2172</v>
      </c>
      <c r="G20" s="7">
        <f>'[1]28. Siswa PAUD SD SMP PK'!D33+'[1]28. Siswa PAUD SD SMP PK'!E33+'[1]28. Siswa PAUD SD SMP PK'!F33</f>
        <v>3268</v>
      </c>
      <c r="H20" s="8">
        <f t="shared" si="0"/>
        <v>66.462668298653611</v>
      </c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22.5" customHeight="1">
      <c r="A21" s="16" t="s">
        <v>48</v>
      </c>
      <c r="B21" s="16" t="s">
        <v>49</v>
      </c>
      <c r="C21" s="17" t="s">
        <v>50</v>
      </c>
      <c r="D21" s="4" t="s">
        <v>42</v>
      </c>
      <c r="E21" s="5" t="s">
        <v>43</v>
      </c>
      <c r="F21" s="6">
        <f>'[1]35. Siswa Mampu'!F36+'[1]35. Siswa Mampu'!H36</f>
        <v>1250</v>
      </c>
      <c r="G21" s="7">
        <f>'[1]28. Siswa PAUD SD SMP PK'!D34+'[1]28. Siswa PAUD SD SMP PK'!E34+'[1]28. Siswa PAUD SD SMP PK'!F34</f>
        <v>1574</v>
      </c>
      <c r="H21" s="8">
        <f t="shared" si="0"/>
        <v>79.415501905972036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ht="21.75" customHeight="1">
      <c r="A22" s="20" t="s">
        <v>44</v>
      </c>
      <c r="B22" s="20"/>
      <c r="C22" s="20"/>
      <c r="D22" s="21"/>
      <c r="E22" s="12"/>
      <c r="F22" s="13">
        <f>SUM(F2:F21)</f>
        <v>68214</v>
      </c>
      <c r="G22" s="14">
        <f>SUM(G2:G21)</f>
        <v>101889</v>
      </c>
      <c r="H22" s="8">
        <f>F22/G22*100</f>
        <v>66.949327209021575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ht="15.75" customHeight="1"/>
    <row r="24" spans="1:20" ht="15.75" customHeight="1"/>
    <row r="25" spans="1:20" ht="15.75" customHeight="1"/>
    <row r="26" spans="1:20" ht="15.75" customHeight="1"/>
    <row r="27" spans="1:20" ht="15.75" customHeight="1"/>
    <row r="28" spans="1:20" ht="15.75" customHeight="1"/>
    <row r="29" spans="1:20" ht="15.75" customHeight="1"/>
    <row r="30" spans="1:20" ht="15.75" customHeight="1"/>
    <row r="31" spans="1:20" ht="15.75" customHeight="1"/>
    <row r="32" spans="1:20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</sheetData>
  <mergeCells count="1">
    <mergeCell ref="A22:D22"/>
  </mergeCells>
  <phoneticPr fontId="14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42 Presentase PIP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2026-03-02T03:25:34Z</dcterms:created>
  <dcterms:modified xsi:type="dcterms:W3CDTF">2026-03-05T04:20:10Z</dcterms:modified>
</cp:coreProperties>
</file>