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ban layanan ANAK" sheetId="1" r:id="rId1"/>
  </sheets>
  <externalReferences>
    <externalReference r:id="rId2"/>
  </externalReferences>
  <calcPr calcId="144525"/>
</workbook>
</file>

<file path=xl/calcChain.xml><?xml version="1.0" encoding="utf-8"?>
<calcChain xmlns="http://schemas.openxmlformats.org/spreadsheetml/2006/main">
  <c r="D17" i="1" l="1"/>
  <c r="E16" i="1" l="1"/>
  <c r="D16" i="1"/>
  <c r="C16" i="1"/>
  <c r="E15" i="1"/>
  <c r="D15" i="1"/>
  <c r="C15" i="1" s="1"/>
  <c r="E14" i="1"/>
  <c r="C14" i="1" s="1"/>
  <c r="D14" i="1"/>
  <c r="E13" i="1"/>
  <c r="D13" i="1"/>
  <c r="C13" i="1" s="1"/>
  <c r="E12" i="1"/>
  <c r="D12" i="1"/>
  <c r="C12" i="1"/>
  <c r="E11" i="1"/>
  <c r="D11" i="1"/>
  <c r="C11" i="1" s="1"/>
  <c r="E10" i="1"/>
  <c r="D10" i="1"/>
  <c r="C10" i="1"/>
  <c r="E9" i="1"/>
  <c r="D9" i="1"/>
  <c r="C9" i="1" s="1"/>
  <c r="E8" i="1"/>
  <c r="D8" i="1"/>
  <c r="C8" i="1"/>
  <c r="E7" i="1"/>
  <c r="D7" i="1"/>
  <c r="C7" i="1" s="1"/>
  <c r="E6" i="1"/>
  <c r="E17" i="1" s="1"/>
  <c r="D6" i="1"/>
  <c r="C6" i="1"/>
  <c r="E5" i="1"/>
  <c r="D5" i="1"/>
  <c r="C5" i="1" s="1"/>
  <c r="C17" i="1" l="1"/>
</calcChain>
</file>

<file path=xl/sharedStrings.xml><?xml version="1.0" encoding="utf-8"?>
<sst xmlns="http://schemas.openxmlformats.org/spreadsheetml/2006/main" count="21" uniqueCount="21">
  <si>
    <t>JUMLAH PEMUSTAKA ANAK KE PERPUSTAKAAN KABUPATEN</t>
  </si>
  <si>
    <t xml:space="preserve"> MENURUT JENIS KELAMIN KABUPATEN NGANJUK TAHUN 2023</t>
  </si>
  <si>
    <t>NO</t>
  </si>
  <si>
    <t>BULAN</t>
  </si>
  <si>
    <t>JUMLAH</t>
  </si>
  <si>
    <t>L</t>
  </si>
  <si>
    <t>P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</si>
  <si>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</si>
  <si>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</si>
  <si>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</si>
  <si>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</si>
  <si>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</si>
  <si>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</si>
  <si>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</si>
  <si>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</si>
  <si>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</si>
  <si>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</si>
  <si>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</si>
  <si>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</si>
  <si>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TOTAL</t>
  </si>
  <si>
    <t>Sumber Data : DINAS KEARSIPAN DAN PERPUSTAKAAN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</si>
</sst>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7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/>
    <xf numFmtId="0" fontId="3" fillId="0" borderId="5" xfId="0" applyFont="1" applyBorder="1" applyAlignment="1">
      <alignment horizontal="center"/>
    </xf>
    <xf numFmtId="0" fontId="3" fillId="0" borderId="6" xfId="0" applyFont="1" applyBorder="1"/>
    <xf numFmtId="0" fontId="6" fillId="0" borderId="0" xfId="0" applyFont="1"/>
    <xf numFmtId="0" fontId="3" fillId="0" borderId="0" xfId="0" applyFont="1"/>
    <xf numFmtId="3" fontId="4" fillId="0" borderId="6" xfId="0" applyNumberFormat="1" applyFont="1" applyBorder="1" applyAlignment="1">
      <alignment horizontal="center"/>
    </xf>
    <xf numFmtId="3" fontId="4" fillId="0" borderId="6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/>
    </xf>
    <xf numFmtId="3" fontId="5" fillId="0" borderId="1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</cellXfs>
  <cellStyles count="2">
    <cellStyle name="Normal" xfId="0" builtinId="0"/>
    <cellStyle name="Normal 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OneDrive/Documents/2024/2.%20REKAPAN%20DATA%20PENGUNJUNG%20TAHUN%202023/DATA%20AKTIVITAS%20PENGUNJUNG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"/>
      <sheetName val="FEB"/>
      <sheetName val="MAR"/>
      <sheetName val="APR"/>
      <sheetName val="MEI"/>
      <sheetName val="JUNI"/>
      <sheetName val="JULI"/>
      <sheetName val="AGUS"/>
      <sheetName val="SEP"/>
      <sheetName val="OKT"/>
      <sheetName val="NOV"/>
      <sheetName val="DES"/>
      <sheetName val="REKAP AKTIVITAS 2023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8">
          <cell r="C8">
            <v>7</v>
          </cell>
          <cell r="D8">
            <v>12</v>
          </cell>
          <cell r="E8">
            <v>192</v>
          </cell>
          <cell r="F8">
            <v>319</v>
          </cell>
          <cell r="G8">
            <v>344</v>
          </cell>
          <cell r="H8">
            <v>510</v>
          </cell>
          <cell r="I8">
            <v>106</v>
          </cell>
          <cell r="J8">
            <v>198</v>
          </cell>
          <cell r="K8">
            <v>0</v>
          </cell>
          <cell r="L8">
            <v>0</v>
          </cell>
          <cell r="M8">
            <v>298</v>
          </cell>
          <cell r="N8">
            <v>440</v>
          </cell>
          <cell r="O8">
            <v>286</v>
          </cell>
          <cell r="P8">
            <v>422</v>
          </cell>
          <cell r="Q8">
            <v>0</v>
          </cell>
          <cell r="R8">
            <v>0</v>
          </cell>
          <cell r="S8">
            <v>1678</v>
          </cell>
          <cell r="T8">
            <v>986</v>
          </cell>
          <cell r="U8">
            <v>1990</v>
          </cell>
          <cell r="V8">
            <v>1538</v>
          </cell>
          <cell r="W8">
            <v>408</v>
          </cell>
          <cell r="X8">
            <v>576</v>
          </cell>
          <cell r="Y8">
            <v>1674</v>
          </cell>
          <cell r="Z8">
            <v>1289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F18"/>
  <sheetViews>
    <sheetView tabSelected="1" workbookViewId="0">
      <selection activeCell="E21" sqref="E21"/>
    </sheetView>
  </sheetViews>
  <sheetFormatPr defaultRowHeight="15" x14ac:dyDescent="0.25"/>
  <cols>
    <col min="1" max="1" width="5.28515625" customWidth="1"/>
    <col min="2" max="2" width="24.42578125" customWidth="1"/>
    <col min="3" max="5" width="19" customWidth="1"/>
  </cols>
  <sheetData>
    <row r="1" spans="1:6" ht="18.75" x14ac:dyDescent="0.3">
      <c r="A1" s="15" t="s">
        <v>0</v>
      </c>
      <c r="B1" s="15"/>
      <c r="C1" s="15"/>
      <c r="D1" s="15"/>
      <c r="E1" s="15"/>
    </row>
    <row r="2" spans="1:6" ht="18.75" x14ac:dyDescent="0.3">
      <c r="A2" s="15" t="s">
        <v>1</v>
      </c>
      <c r="B2" s="15"/>
      <c r="C2" s="15"/>
      <c r="D2" s="15"/>
      <c r="E2" s="15"/>
    </row>
    <row r="3" spans="1:6" ht="15.75" thickBot="1" x14ac:dyDescent="0.3"/>
    <row r="4" spans="1:6" ht="16.149999999999999" customHeight="1" thickTop="1" x14ac:dyDescent="0.25">
      <c r="A4" s="1" t="s">
        <v>2</v>
      </c>
      <c r="B4" s="2" t="s">
        <v>3</v>
      </c>
      <c r="C4" s="3" t="s">
        <v>4</v>
      </c>
      <c r="D4" s="3" t="s">
        <v>5</v>
      </c>
      <c r="E4" s="4" t="s">
        <v>6</v>
      </c>
      <c r="F4" s="5"/>
    </row>
    <row r="5" spans="1:6" ht="15.75" x14ac:dyDescent="0.25">
      <c r="A5" s="6">
        <v>1</v>
      </c>
      <c r="B5" s="7" t="s">
        <v>7</v>
      </c>
      <c r="C5" s="10">
        <f>D5+E5</f>
        <v>19</v>
      </c>
      <c r="D5" s="11">
        <f>'[1]REKAP AKTIVITAS 2023'!$C$8</f>
        <v>7</v>
      </c>
      <c r="E5" s="12">
        <f>'[1]REKAP AKTIVITAS 2023'!$D$8</f>
        <v>12</v>
      </c>
      <c r="F5" s="5"/>
    </row>
    <row r="6" spans="1:6" ht="15.75" x14ac:dyDescent="0.25">
      <c r="A6" s="6">
        <v>2</v>
      </c>
      <c r="B6" s="7" t="s">
        <v>8</v>
      </c>
      <c r="C6" s="10">
        <f t="shared" ref="C6:C16" si="0">D6+E6</f>
        <v>511</v>
      </c>
      <c r="D6" s="11">
        <f>'[1]REKAP AKTIVITAS 2023'!$E$8</f>
        <v>192</v>
      </c>
      <c r="E6" s="12">
        <f>'[1]REKAP AKTIVITAS 2023'!$F$8</f>
        <v>319</v>
      </c>
      <c r="F6" s="5"/>
    </row>
    <row r="7" spans="1:6" ht="15.75" x14ac:dyDescent="0.25">
      <c r="A7" s="6">
        <v>3</v>
      </c>
      <c r="B7" s="7" t="s">
        <v>9</v>
      </c>
      <c r="C7" s="10">
        <f t="shared" si="0"/>
        <v>854</v>
      </c>
      <c r="D7" s="11">
        <f>'[1]REKAP AKTIVITAS 2023'!$G$8</f>
        <v>344</v>
      </c>
      <c r="E7" s="12">
        <f>'[1]REKAP AKTIVITAS 2023'!$H$8</f>
        <v>510</v>
      </c>
      <c r="F7" s="5"/>
    </row>
    <row r="8" spans="1:6" ht="15.75" x14ac:dyDescent="0.25">
      <c r="A8" s="6">
        <v>4</v>
      </c>
      <c r="B8" s="7" t="s">
        <v>10</v>
      </c>
      <c r="C8" s="10">
        <f t="shared" si="0"/>
        <v>304</v>
      </c>
      <c r="D8" s="11">
        <f>'[1]REKAP AKTIVITAS 2023'!$I$8</f>
        <v>106</v>
      </c>
      <c r="E8" s="12">
        <f>'[1]REKAP AKTIVITAS 2023'!$J$8</f>
        <v>198</v>
      </c>
      <c r="F8" s="5"/>
    </row>
    <row r="9" spans="1:6" ht="15.75" x14ac:dyDescent="0.25">
      <c r="A9" s="6">
        <v>5</v>
      </c>
      <c r="B9" s="7" t="s">
        <v>11</v>
      </c>
      <c r="C9" s="10">
        <f t="shared" si="0"/>
        <v>0</v>
      </c>
      <c r="D9" s="11">
        <f>'[1]REKAP AKTIVITAS 2023'!$K$8</f>
        <v>0</v>
      </c>
      <c r="E9" s="12">
        <f>'[1]REKAP AKTIVITAS 2023'!$L$8</f>
        <v>0</v>
      </c>
      <c r="F9" s="5"/>
    </row>
    <row r="10" spans="1:6" ht="15.75" x14ac:dyDescent="0.25">
      <c r="A10" s="6">
        <v>6</v>
      </c>
      <c r="B10" s="7" t="s">
        <v>12</v>
      </c>
      <c r="C10" s="10">
        <f t="shared" si="0"/>
        <v>738</v>
      </c>
      <c r="D10" s="11">
        <f>'[1]REKAP AKTIVITAS 2023'!$M$8</f>
        <v>298</v>
      </c>
      <c r="E10" s="12">
        <f>'[1]REKAP AKTIVITAS 2023'!$N$8</f>
        <v>440</v>
      </c>
      <c r="F10" s="5"/>
    </row>
    <row r="11" spans="1:6" ht="15.75" x14ac:dyDescent="0.25">
      <c r="A11" s="6">
        <v>7</v>
      </c>
      <c r="B11" s="7" t="s">
        <v>13</v>
      </c>
      <c r="C11" s="10">
        <f t="shared" si="0"/>
        <v>708</v>
      </c>
      <c r="D11" s="11">
        <f>'[1]REKAP AKTIVITAS 2023'!$O$8</f>
        <v>286</v>
      </c>
      <c r="E11" s="12">
        <f>'[1]REKAP AKTIVITAS 2023'!$P$8</f>
        <v>422</v>
      </c>
      <c r="F11" s="5"/>
    </row>
    <row r="12" spans="1:6" ht="15.75" x14ac:dyDescent="0.25">
      <c r="A12" s="6">
        <v>8</v>
      </c>
      <c r="B12" s="7" t="s">
        <v>14</v>
      </c>
      <c r="C12" s="10">
        <f t="shared" si="0"/>
        <v>0</v>
      </c>
      <c r="D12" s="11">
        <f>'[1]REKAP AKTIVITAS 2023'!$Q$8</f>
        <v>0</v>
      </c>
      <c r="E12" s="12">
        <f>'[1]REKAP AKTIVITAS 2023'!$R$8</f>
        <v>0</v>
      </c>
      <c r="F12" s="5"/>
    </row>
    <row r="13" spans="1:6" ht="15.75" x14ac:dyDescent="0.25">
      <c r="A13" s="6">
        <v>9</v>
      </c>
      <c r="B13" s="7" t="s">
        <v>15</v>
      </c>
      <c r="C13" s="10">
        <f t="shared" si="0"/>
        <v>2664</v>
      </c>
      <c r="D13" s="11">
        <f>'[1]REKAP AKTIVITAS 2023'!$S$8</f>
        <v>1678</v>
      </c>
      <c r="E13" s="12">
        <f>'[1]REKAP AKTIVITAS 2023'!$T$8</f>
        <v>986</v>
      </c>
      <c r="F13" s="5"/>
    </row>
    <row r="14" spans="1:6" ht="15.75" x14ac:dyDescent="0.25">
      <c r="A14" s="6">
        <v>10</v>
      </c>
      <c r="B14" s="7" t="s">
        <v>16</v>
      </c>
      <c r="C14" s="10">
        <f t="shared" si="0"/>
        <v>3528</v>
      </c>
      <c r="D14" s="11">
        <f>'[1]REKAP AKTIVITAS 2023'!$U$8</f>
        <v>1990</v>
      </c>
      <c r="E14" s="12">
        <f>'[1]REKAP AKTIVITAS 2023'!$V$8</f>
        <v>1538</v>
      </c>
      <c r="F14" s="5"/>
    </row>
    <row r="15" spans="1:6" ht="15.75" x14ac:dyDescent="0.25">
      <c r="A15" s="6">
        <v>11</v>
      </c>
      <c r="B15" s="7" t="s">
        <v>17</v>
      </c>
      <c r="C15" s="10">
        <f t="shared" si="0"/>
        <v>984</v>
      </c>
      <c r="D15" s="11">
        <f>'[1]REKAP AKTIVITAS 2023'!$W$8</f>
        <v>408</v>
      </c>
      <c r="E15" s="12">
        <f>'[1]REKAP AKTIVITAS 2023'!$X$8</f>
        <v>576</v>
      </c>
      <c r="F15" s="5"/>
    </row>
    <row r="16" spans="1:6" ht="15.75" x14ac:dyDescent="0.25">
      <c r="A16" s="6">
        <v>12</v>
      </c>
      <c r="B16" s="7" t="s">
        <v>18</v>
      </c>
      <c r="C16" s="10">
        <f t="shared" si="0"/>
        <v>2963</v>
      </c>
      <c r="D16" s="11">
        <f>'[1]REKAP AKTIVITAS 2023'!$Y$8</f>
        <v>1674</v>
      </c>
      <c r="E16" s="12">
        <f>'[1]REKAP AKTIVITAS 2023'!$Z$8</f>
        <v>1289</v>
      </c>
      <c r="F16" s="5"/>
    </row>
    <row r="17" spans="1:6" ht="16.5" thickBot="1" x14ac:dyDescent="0.3">
      <c r="A17" s="16" t="s">
        <v>19</v>
      </c>
      <c r="B17" s="17"/>
      <c r="C17" s="13">
        <f>SUM(C5:C16)</f>
        <v>13273</v>
      </c>
      <c r="D17" s="14">
        <f>SUM(D5:D16)</f>
        <v>6983</v>
      </c>
      <c r="E17" s="14">
        <f>SUM(E5:E16)</f>
        <v>6290</v>
      </c>
      <c r="F17" s="5"/>
    </row>
    <row r="18" spans="1:6" ht="16.5" thickTop="1" x14ac:dyDescent="0.25">
      <c r="A18" s="8" t="s">
        <v>20</v>
      </c>
      <c r="B18" s="9"/>
      <c r="C18" s="9"/>
      <c r="D18" s="9"/>
      <c r="E18" s="9"/>
    </row>
  </sheetData>
  <mergeCells count="3">
    <mergeCell ref="A1:E1"/>
    <mergeCell ref="A2:E2"/>
    <mergeCell ref="A17:B17"/>
  </mergeCells>
  <pageMargins left="0.73" right="0.35433070866141736" top="0.74803149606299213" bottom="0.74803149606299213" header="0.27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ban layanan ANAK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2024-06-13T04:29:34Z</dcterms:created>
  <dcterms:modified xsi:type="dcterms:W3CDTF">2024-06-19T02:00:03Z</dcterms:modified>
</cp:coreProperties>
</file>