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NDIK\"/>
    </mc:Choice>
  </mc:AlternateContent>
  <xr:revisionPtr revIDLastSave="0" documentId="8_{C65D06E8-2A60-47C5-AFC8-310659B78D72}" xr6:coauthVersionLast="47" xr6:coauthVersionMax="47" xr10:uidLastSave="{00000000-0000-0000-0000-000000000000}"/>
  <bookViews>
    <workbookView xWindow="-120" yWindow="-120" windowWidth="20640" windowHeight="11160" xr2:uid="{AD75752D-A439-42D8-9BD5-A6CE47379E8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E22" i="1" s="1"/>
</calcChain>
</file>

<file path=xl/sharedStrings.xml><?xml version="1.0" encoding="utf-8"?>
<sst xmlns="http://schemas.openxmlformats.org/spreadsheetml/2006/main" count="68" uniqueCount="29">
  <si>
    <t>propinsi</t>
  </si>
  <si>
    <t>kabupaten</t>
  </si>
  <si>
    <t>tahun</t>
  </si>
  <si>
    <t>kecamatan *)</t>
  </si>
  <si>
    <t>Jumlah Peserta Didik Yang Lulus</t>
  </si>
  <si>
    <t>Jumlah Peserta Didik Tingkat Kelas Tertinggi</t>
  </si>
  <si>
    <t>Jawa Timur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</si>
  <si>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</si>
  <si>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</si>
  <si>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</si>
  <si>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</si>
  <si>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</si>
  <si>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</si>
  <si>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</si>
  <si>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</si>
  <si>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</si>
  <si>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</si>
  <si>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</si>
  <si>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</si>
  <si>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</si>
  <si>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</si>
  <si>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</si>
  <si>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</si>
  <si>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</si>
  <si>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</si>
  <si>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</si>
  <si>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</si>
  <si>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</si>
  <si>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 xml:space="preserve"> ANGKA KELULUSAN SMP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</si>
</sst>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Bookman Old Style"/>
      <charset val="134"/>
    </font>
    <font>
      <b/>
      <sz val="11"/>
      <name val="Bookman Old Style"/>
      <charset val="134"/>
    </font>
    <font>
      <sz val="11"/>
      <color theme="1"/>
      <name val="Bookman Old Style"/>
      <charset val="134"/>
    </font>
    <font>
      <sz val="11"/>
      <name val="Bookman Old Style"/>
      <charset val="134"/>
    </font>
    <font>
      <b/>
      <sz val="12"/>
      <color theme="1"/>
      <name val="Bookman Old Style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1" xfId="0" applyFont="1" applyBorder="1"/>
    <xf numFmtId="0" fontId="3" fillId="0" borderId="2" xfId="0" applyFont="1" applyBorder="1"/>
    <xf numFmtId="3" fontId="4" fillId="0" borderId="4" xfId="0" applyNumberFormat="1" applyFont="1" applyBorder="1" applyAlignment="1">
      <alignment vertical="center"/>
    </xf>
    <xf numFmtId="0" fontId="3" fillId="0" borderId="5" xfId="0" applyFont="1" applyBorder="1"/>
    <xf numFmtId="0" fontId="3" fillId="0" borderId="6" xfId="0" applyFont="1" applyBorder="1"/>
    <xf numFmtId="3" fontId="4" fillId="0" borderId="7" xfId="0" applyNumberFormat="1" applyFont="1" applyBorder="1" applyAlignment="1">
      <alignment vertical="center"/>
    </xf>
    <xf numFmtId="0" fontId="1" fillId="0" borderId="8" xfId="0" applyFont="1" applyBorder="1"/>
    <xf numFmtId="3" fontId="2" fillId="0" borderId="8" xfId="0" applyNumberFormat="1" applyFont="1" applyBorder="1" applyAlignment="1">
      <alignment vertical="center"/>
    </xf>
    <xf numFmtId="0" fontId="5" fillId="0" borderId="1" xfId="0" applyFont="1" applyBorder="1"/>
    <xf numFmtId="0" fontId="5" fillId="0" borderId="2" xfId="0" applyFont="1" applyBorder="1"/>
    <xf numFmtId="9" fontId="5" fillId="0" borderId="2" xfId="0" applyNumberFormat="1" applyFont="1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98F02-2C95-4BDC-8BE3-1E9876B0439D}">
  <dimension ref="A1:F23"/>
  <sheetViews>
    <sheetView tabSelected="1" workbookViewId="0">
      <selection activeCell="H1" sqref="H1"/>
    </sheetView>
  </sheetViews>
  <sheetFormatPr defaultRowHeight="15"/>
  <cols>
    <col min="1" max="1" width="28.5703125" customWidth="1"/>
    <col min="2" max="2" width="13" bestFit="1" customWidth="1"/>
    <col min="3" max="3" width="16.7109375" customWidth="1"/>
    <col min="4" max="4" width="16.28515625" bestFit="1" customWidth="1"/>
    <col min="5" max="5" width="14.42578125" customWidth="1"/>
    <col min="6" max="6" width="21.140625" customWidth="1"/>
  </cols>
  <sheetData>
    <row r="1" spans="1:6" ht="60.75" thickBot="1">
      <c r="A1" s="12" t="s">
        <v>0</v>
      </c>
      <c r="B1" s="13" t="s">
        <v>1</v>
      </c>
      <c r="C1" s="13" t="s">
        <v>2</v>
      </c>
      <c r="D1" s="13" t="s">
        <v>3</v>
      </c>
      <c r="E1" s="14" t="s">
        <v>4</v>
      </c>
      <c r="F1" s="14" t="s">
        <v>5</v>
      </c>
    </row>
    <row r="2" spans="1:6" ht="15.75" thickTop="1">
      <c r="A2" s="1" t="s">
        <v>6</v>
      </c>
      <c r="B2" s="2" t="s">
        <v>7</v>
      </c>
      <c r="C2" s="2">
        <v>2023</v>
      </c>
      <c r="D2" s="2" t="s">
        <v>7</v>
      </c>
      <c r="E2" s="3">
        <f>2145+509</f>
        <v>2654</v>
      </c>
      <c r="F2" s="3">
        <v>2654</v>
      </c>
    </row>
    <row r="3" spans="1:6">
      <c r="A3" s="1" t="s">
        <v>6</v>
      </c>
      <c r="B3" s="2" t="s">
        <v>7</v>
      </c>
      <c r="C3" s="2">
        <v>2023</v>
      </c>
      <c r="D3" s="2" t="s">
        <v>8</v>
      </c>
      <c r="E3" s="3">
        <f>308+100</f>
        <v>408</v>
      </c>
      <c r="F3" s="3">
        <v>408</v>
      </c>
    </row>
    <row r="4" spans="1:6">
      <c r="A4" s="1" t="s">
        <v>6</v>
      </c>
      <c r="B4" s="2" t="s">
        <v>7</v>
      </c>
      <c r="C4" s="2">
        <v>2023</v>
      </c>
      <c r="D4" s="2" t="s">
        <v>9</v>
      </c>
      <c r="E4" s="3">
        <f>333+199</f>
        <v>532</v>
      </c>
      <c r="F4" s="3">
        <v>532</v>
      </c>
    </row>
    <row r="5" spans="1:6">
      <c r="A5" s="1" t="s">
        <v>6</v>
      </c>
      <c r="B5" s="2" t="s">
        <v>7</v>
      </c>
      <c r="C5" s="2">
        <v>2023</v>
      </c>
      <c r="D5" s="2" t="s">
        <v>10</v>
      </c>
      <c r="E5" s="3">
        <f>229+23</f>
        <v>252</v>
      </c>
      <c r="F5" s="3">
        <v>252</v>
      </c>
    </row>
    <row r="6" spans="1:6">
      <c r="A6" s="1" t="s">
        <v>6</v>
      </c>
      <c r="B6" s="2" t="s">
        <v>7</v>
      </c>
      <c r="C6" s="2">
        <v>2023</v>
      </c>
      <c r="D6" s="2" t="s">
        <v>11</v>
      </c>
      <c r="E6" s="3">
        <f>419+300</f>
        <v>719</v>
      </c>
      <c r="F6" s="3">
        <v>719</v>
      </c>
    </row>
    <row r="7" spans="1:6">
      <c r="A7" s="1" t="s">
        <v>6</v>
      </c>
      <c r="B7" s="2" t="s">
        <v>7</v>
      </c>
      <c r="C7" s="2">
        <v>2023</v>
      </c>
      <c r="D7" s="2" t="s">
        <v>12</v>
      </c>
      <c r="E7" s="3">
        <f>215+170</f>
        <v>385</v>
      </c>
      <c r="F7" s="3">
        <v>385</v>
      </c>
    </row>
    <row r="8" spans="1:6">
      <c r="A8" s="1" t="s">
        <v>6</v>
      </c>
      <c r="B8" s="2" t="s">
        <v>7</v>
      </c>
      <c r="C8" s="2">
        <v>2023</v>
      </c>
      <c r="D8" s="2" t="s">
        <v>13</v>
      </c>
      <c r="E8" s="3">
        <f>919+335</f>
        <v>1254</v>
      </c>
      <c r="F8" s="3">
        <v>1254</v>
      </c>
    </row>
    <row r="9" spans="1:6">
      <c r="A9" s="1" t="s">
        <v>6</v>
      </c>
      <c r="B9" s="2" t="s">
        <v>7</v>
      </c>
      <c r="C9" s="2">
        <v>2023</v>
      </c>
      <c r="D9" s="2" t="s">
        <v>14</v>
      </c>
      <c r="E9" s="3">
        <f>316+121</f>
        <v>437</v>
      </c>
      <c r="F9" s="3">
        <v>437</v>
      </c>
    </row>
    <row r="10" spans="1:6">
      <c r="A10" s="1" t="s">
        <v>6</v>
      </c>
      <c r="B10" s="2" t="s">
        <v>7</v>
      </c>
      <c r="C10" s="2">
        <v>2023</v>
      </c>
      <c r="D10" s="2" t="s">
        <v>15</v>
      </c>
      <c r="E10" s="3">
        <f>537+195</f>
        <v>732</v>
      </c>
      <c r="F10" s="3">
        <v>732</v>
      </c>
    </row>
    <row r="11" spans="1:6">
      <c r="A11" s="1" t="s">
        <v>6</v>
      </c>
      <c r="B11" s="2" t="s">
        <v>7</v>
      </c>
      <c r="C11" s="2">
        <v>2023</v>
      </c>
      <c r="D11" s="2" t="s">
        <v>16</v>
      </c>
      <c r="E11" s="3">
        <f>642+564</f>
        <v>1206</v>
      </c>
      <c r="F11" s="3">
        <v>1206</v>
      </c>
    </row>
    <row r="12" spans="1:6">
      <c r="A12" s="1" t="s">
        <v>6</v>
      </c>
      <c r="B12" s="2" t="s">
        <v>7</v>
      </c>
      <c r="C12" s="2">
        <v>2023</v>
      </c>
      <c r="D12" s="2" t="s">
        <v>17</v>
      </c>
      <c r="E12" s="3">
        <f>1060+1031</f>
        <v>2091</v>
      </c>
      <c r="F12" s="3">
        <v>2091</v>
      </c>
    </row>
    <row r="13" spans="1:6">
      <c r="A13" s="1" t="s">
        <v>6</v>
      </c>
      <c r="B13" s="2" t="s">
        <v>7</v>
      </c>
      <c r="C13" s="2">
        <v>2023</v>
      </c>
      <c r="D13" s="2" t="s">
        <v>18</v>
      </c>
      <c r="E13" s="3">
        <f>512+457</f>
        <v>969</v>
      </c>
      <c r="F13" s="3">
        <v>969</v>
      </c>
    </row>
    <row r="14" spans="1:6">
      <c r="A14" s="1" t="s">
        <v>6</v>
      </c>
      <c r="B14" s="2" t="s">
        <v>7</v>
      </c>
      <c r="C14" s="2">
        <v>2023</v>
      </c>
      <c r="D14" s="2" t="s">
        <v>19</v>
      </c>
      <c r="E14" s="3">
        <f>530+364</f>
        <v>894</v>
      </c>
      <c r="F14" s="3">
        <v>894</v>
      </c>
    </row>
    <row r="15" spans="1:6">
      <c r="A15" s="1" t="s">
        <v>6</v>
      </c>
      <c r="B15" s="2" t="s">
        <v>7</v>
      </c>
      <c r="C15" s="2">
        <v>2023</v>
      </c>
      <c r="D15" s="2" t="s">
        <v>20</v>
      </c>
      <c r="E15" s="3">
        <f>1186+458</f>
        <v>1644</v>
      </c>
      <c r="F15" s="3">
        <v>1644</v>
      </c>
    </row>
    <row r="16" spans="1:6">
      <c r="A16" s="1" t="s">
        <v>6</v>
      </c>
      <c r="B16" s="2" t="s">
        <v>7</v>
      </c>
      <c r="C16" s="2">
        <v>2023</v>
      </c>
      <c r="D16" s="2" t="s">
        <v>21</v>
      </c>
      <c r="E16" s="3">
        <f>380+103</f>
        <v>483</v>
      </c>
      <c r="F16" s="3">
        <v>483</v>
      </c>
    </row>
    <row r="17" spans="1:6">
      <c r="A17" s="1" t="s">
        <v>6</v>
      </c>
      <c r="B17" s="2" t="s">
        <v>7</v>
      </c>
      <c r="C17" s="2">
        <v>2023</v>
      </c>
      <c r="D17" s="2" t="s">
        <v>22</v>
      </c>
      <c r="E17" s="3">
        <f>134+328</f>
        <v>462</v>
      </c>
      <c r="F17" s="3">
        <v>462</v>
      </c>
    </row>
    <row r="18" spans="1:6">
      <c r="A18" s="1" t="s">
        <v>6</v>
      </c>
      <c r="B18" s="2" t="s">
        <v>7</v>
      </c>
      <c r="C18" s="2">
        <v>2023</v>
      </c>
      <c r="D18" s="2" t="s">
        <v>23</v>
      </c>
      <c r="E18" s="3">
        <f>146+32</f>
        <v>178</v>
      </c>
      <c r="F18" s="3">
        <v>178</v>
      </c>
    </row>
    <row r="19" spans="1:6">
      <c r="A19" s="1" t="s">
        <v>6</v>
      </c>
      <c r="B19" s="2" t="s">
        <v>7</v>
      </c>
      <c r="C19" s="2">
        <v>2023</v>
      </c>
      <c r="D19" s="2" t="s">
        <v>24</v>
      </c>
      <c r="E19" s="3">
        <f>583+28</f>
        <v>611</v>
      </c>
      <c r="F19" s="3">
        <v>611</v>
      </c>
    </row>
    <row r="20" spans="1:6">
      <c r="A20" s="1" t="s">
        <v>6</v>
      </c>
      <c r="B20" s="2" t="s">
        <v>7</v>
      </c>
      <c r="C20" s="2">
        <v>2023</v>
      </c>
      <c r="D20" s="2" t="s">
        <v>25</v>
      </c>
      <c r="E20" s="3">
        <f>528+166</f>
        <v>694</v>
      </c>
      <c r="F20" s="3">
        <v>694</v>
      </c>
    </row>
    <row r="21" spans="1:6">
      <c r="A21" s="4" t="s">
        <v>6</v>
      </c>
      <c r="B21" s="5" t="s">
        <v>7</v>
      </c>
      <c r="C21" s="5">
        <v>2023</v>
      </c>
      <c r="D21" s="5" t="s">
        <v>26</v>
      </c>
      <c r="E21" s="6">
        <f>88+27</f>
        <v>115</v>
      </c>
      <c r="F21" s="6">
        <v>115</v>
      </c>
    </row>
    <row r="22" spans="1:6">
      <c r="A22" s="7" t="s">
        <v>27</v>
      </c>
      <c r="B22" s="7"/>
      <c r="C22" s="7"/>
      <c r="D22" s="7"/>
      <c r="E22" s="8">
        <f>SUM(E2:E21)</f>
        <v>16720</v>
      </c>
      <c r="F22" s="8">
        <f>SUM(F2:F21)</f>
        <v>16720</v>
      </c>
    </row>
    <row r="23" spans="1:6" ht="15.75">
      <c r="A23" s="9" t="s">
        <v>28</v>
      </c>
      <c r="B23" s="10"/>
      <c r="C23" s="10"/>
      <c r="D23" s="10"/>
      <c r="E23" s="11">
        <v>1</v>
      </c>
      <c r="F23" s="2"/>
    </row>
  </sheetData>
  <mergeCells count="1">
    <mergeCell ref="A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2024-02-19T01:47:54Z</dcterms:created>
  <dcterms:modified xsi:type="dcterms:W3CDTF">2024-02-19T01:49:14Z</dcterms:modified>
</cp:coreProperties>
</file>