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presentase masy yg meningkt waw" sheetId="1" r:id="rId1"/>
  </sheets>
  <calcPr calcId="144525"/>
</workbook>
</file>

<file path=xl/calcChain.xml><?xml version="1.0" encoding="utf-8"?>
<calcChain xmlns="http://schemas.openxmlformats.org/spreadsheetml/2006/main">
  <c r="G3" i="1" l="1"/>
  <c r="E32" i="1" l="1"/>
  <c r="G31" i="1"/>
  <c r="G30" i="1"/>
  <c r="G29" i="1"/>
  <c r="G27" i="1"/>
  <c r="G26" i="1"/>
  <c r="G25" i="1"/>
  <c r="G24" i="1"/>
  <c r="G23" i="1"/>
  <c r="G22" i="1"/>
  <c r="G21" i="1"/>
  <c r="G20" i="1"/>
  <c r="G19" i="1"/>
  <c r="G18" i="1"/>
  <c r="G16" i="1"/>
  <c r="G15" i="1"/>
  <c r="G14" i="1"/>
  <c r="G13" i="1"/>
  <c r="G12" i="1"/>
  <c r="G11" i="1"/>
  <c r="G10" i="1"/>
  <c r="G8" i="1"/>
  <c r="G7" i="1"/>
  <c r="F6" i="1"/>
  <c r="F32" i="1" s="1"/>
  <c r="G32" i="1" s="1"/>
  <c r="G5" i="1"/>
  <c r="G4" i="1"/>
  <c r="G6" i="1" l="1"/>
</calcChain>
</file>

<file path=xl/sharedStrings.xml><?xml version="1.0" encoding="utf-8"?>
<sst xmlns="http://schemas.openxmlformats.org/spreadsheetml/2006/main" count="90" uniqueCount="40">
  <si>
    <t>propinsi</t>
  </si>
  <si>
    <t>kabupaten</t>
  </si>
  <si>
    <t xml:space="preserve">tahun </t>
  </si>
  <si>
    <t>Uraian kegiatan</t>
  </si>
  <si>
    <t>target jumlah yang dibina</t>
  </si>
  <si>
    <t>Jumlah yang Hadir</t>
  </si>
  <si>
    <t>Persentase</t>
  </si>
  <si>
    <t>PROGRAM PENGUATAN IDEOLOGI PANCASILA DAN KARAKTER KEBANGSAAN</t>
  </si>
  <si>
    <t>Jawa Timur</t>
  </si>
  <si>
    <t>Nganjuk</t>
  </si>
  <si>
    <t>Pemantapan 4 pilar kebangsaan</t>
  </si>
  <si>
    <t>pendidikan bela negara bagi perempuan</t>
  </si>
  <si>
    <t>peningkatan aktualisasi nilai nilai pancasila</t>
  </si>
  <si>
    <t>Penguatan aktualisasi nilai-nilai Pancasila</t>
  </si>
  <si>
    <t>Rapat Koordinasi Forum Pembauran Kebangsaan</t>
  </si>
  <si>
    <t>Peningkatan Edukasi Kebangsaan</t>
  </si>
  <si>
    <t>PROGRAM PENINGKATAN PERAN PARTAI POLITIK DAN LEMBAGA PENDIDIKAN MELALUI PENDIDIKAN POLITIK DAN PENGEMBANGAN ETIKA SERTA BUDAYA POLITIK</t>
  </si>
  <si>
    <t xml:space="preserve">kegiatan sosialisasi pendidikan politik bagi masyarakat tahap 1 </t>
  </si>
  <si>
    <t>kegiatan sosialisasi pendidikan politik bagi masyarakat tahap 2</t>
  </si>
  <si>
    <t>kegiatan sosialisasi pendidikan politik bagi masyarakat tahap 3</t>
  </si>
  <si>
    <t>kegiatan sosialisasi pendidikan politik bagi masyarakat tahap 4</t>
  </si>
  <si>
    <t>kegiatan sosialisasi pendidikan politik bagi masyarakat tahap 5</t>
  </si>
  <si>
    <t>Penguatan politik Ormas dan Tokoh Masyarakat</t>
  </si>
  <si>
    <t>rapat koordinasi bantuan keuangan partai politik</t>
  </si>
  <si>
    <t>PROGRAM PEMBINAAN DAN PENGEMBANGAN KETAHANAN EKONOMI, SOSIAL, DAN BUDAYA</t>
  </si>
  <si>
    <t>Sosialisasi P4GN Tahap 1</t>
  </si>
  <si>
    <t>Sosialisasi P4GN Tahap 2</t>
  </si>
  <si>
    <t>Sosialisasi P4GN Tahap 3</t>
  </si>
  <si>
    <t>Sosialisasi P4GN Tahap 4</t>
  </si>
  <si>
    <t>Sosialisasi P4GN Tahap 5</t>
  </si>
  <si>
    <t>Sosialisasi P4GN Tahap 6</t>
  </si>
  <si>
    <t>Sosialisasi P4GN Tahap 7</t>
  </si>
  <si>
    <t>Sosialisasi P4GN Tahap 8</t>
  </si>
  <si>
    <t>Sosialisasi P4GN Tahap 9</t>
  </si>
  <si>
    <t>Sosialisasi P4GN Tahap 10</t>
  </si>
  <si>
    <t>PROGRAM PENINGKATAN KEWASPADAAN NASIONAL DAN PENINGKATAN KUALITAS DAN FASILITASI PENANGANAN KONFLIK SOSIAL</t>
  </si>
  <si>
    <t>Sosialisasi FKDM tahap 1 dari 3</t>
  </si>
  <si>
    <t>Sosialisasi FKDM tahap 2 dari 3</t>
  </si>
  <si>
    <t>Sosialisasi FKDM tahap 3 dari 3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</si>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</sst>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sz val="18"/>
      <color theme="1"/>
      <name val="Calibri"/>
      <charset val="134"/>
      <scheme val="minor"/>
    </font>
    <font>
      <b/>
      <sz val="11"/>
      <color theme="1"/>
      <name val="Bookman Old Style"/>
      <charset val="134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5">
    <xf numFmtId="0" fontId="0" fillId="0" borderId="0" xfId="0"/>
    <xf numFmtId="0" fontId="1" fillId="0" borderId="0" xfId="1"/>
    <xf numFmtId="0" fontId="1" fillId="0" borderId="0" xfId="2"/>
    <xf numFmtId="0" fontId="2" fillId="0" borderId="0" xfId="2" applyFont="1"/>
    <xf numFmtId="0" fontId="3" fillId="0" borderId="0" xfId="2" applyFont="1" applyAlignment="1">
      <alignment horizontal="center"/>
    </xf>
    <xf numFmtId="0" fontId="1" fillId="0" borderId="0" xfId="2" applyAlignment="1">
      <alignment vertical="top"/>
    </xf>
    <xf numFmtId="0" fontId="5" fillId="0" borderId="4" xfId="1" applyFont="1" applyBorder="1" applyAlignment="1">
      <alignment horizontal="center" vertical="top"/>
    </xf>
    <xf numFmtId="0" fontId="5" fillId="0" borderId="4" xfId="1" applyFont="1" applyBorder="1" applyAlignment="1">
      <alignment horizontal="left" vertical="top" wrapText="1"/>
    </xf>
    <xf numFmtId="9" fontId="5" fillId="0" borderId="4" xfId="1" applyNumberFormat="1" applyFont="1" applyBorder="1" applyAlignment="1">
      <alignment horizontal="center" vertical="top"/>
    </xf>
    <xf numFmtId="0" fontId="5" fillId="0" borderId="4" xfId="1" applyFont="1" applyBorder="1" applyAlignment="1">
      <alignment horizontal="center" vertical="top" wrapText="1"/>
    </xf>
    <xf numFmtId="0" fontId="5" fillId="0" borderId="6" xfId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9" fontId="5" fillId="0" borderId="6" xfId="1" applyNumberFormat="1" applyFont="1" applyBorder="1" applyAlignment="1">
      <alignment horizontal="center" vertical="top"/>
    </xf>
    <xf numFmtId="0" fontId="6" fillId="0" borderId="4" xfId="1" applyFont="1" applyBorder="1" applyAlignment="1">
      <alignment horizontal="left" vertical="top" wrapText="1"/>
    </xf>
    <xf numFmtId="0" fontId="6" fillId="0" borderId="4" xfId="1" applyFont="1" applyBorder="1" applyAlignment="1">
      <alignment horizontal="center" vertical="top"/>
    </xf>
    <xf numFmtId="9" fontId="6" fillId="0" borderId="4" xfId="1" applyNumberFormat="1" applyFont="1" applyBorder="1" applyAlignment="1">
      <alignment horizontal="center" vertical="top"/>
    </xf>
    <xf numFmtId="0" fontId="5" fillId="0" borderId="8" xfId="1" applyFont="1" applyBorder="1" applyAlignment="1">
      <alignment horizontal="center" vertical="top"/>
    </xf>
    <xf numFmtId="0" fontId="5" fillId="0" borderId="9" xfId="1" applyFont="1" applyBorder="1" applyAlignment="1">
      <alignment horizontal="left" vertical="top" wrapText="1"/>
    </xf>
    <xf numFmtId="0" fontId="5" fillId="0" borderId="10" xfId="1" applyFont="1" applyBorder="1" applyAlignment="1">
      <alignment horizontal="center" vertical="top"/>
    </xf>
    <xf numFmtId="0" fontId="5" fillId="0" borderId="3" xfId="1" applyFont="1" applyBorder="1" applyAlignment="1">
      <alignment horizontal="center" vertical="top"/>
    </xf>
    <xf numFmtId="9" fontId="5" fillId="0" borderId="3" xfId="1" applyNumberFormat="1" applyFont="1" applyBorder="1" applyAlignment="1">
      <alignment horizontal="center" vertical="top"/>
    </xf>
    <xf numFmtId="0" fontId="5" fillId="0" borderId="1" xfId="1" applyFont="1" applyBorder="1" applyAlignment="1">
      <alignment horizontal="center" vertical="top"/>
    </xf>
    <xf numFmtId="0" fontId="5" fillId="0" borderId="11" xfId="1" applyFont="1" applyBorder="1" applyAlignment="1">
      <alignment horizontal="left" vertical="top" wrapText="1"/>
    </xf>
    <xf numFmtId="0" fontId="5" fillId="0" borderId="12" xfId="1" applyFont="1" applyBorder="1" applyAlignment="1">
      <alignment horizontal="center" vertical="top"/>
    </xf>
    <xf numFmtId="0" fontId="5" fillId="0" borderId="2" xfId="1" applyFont="1" applyBorder="1" applyAlignment="1">
      <alignment horizontal="center" vertical="top"/>
    </xf>
    <xf numFmtId="0" fontId="5" fillId="0" borderId="19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center" vertical="top"/>
    </xf>
    <xf numFmtId="0" fontId="5" fillId="0" borderId="8" xfId="1" applyFont="1" applyBorder="1" applyAlignment="1">
      <alignment horizontal="center" vertical="top" wrapText="1"/>
    </xf>
    <xf numFmtId="0" fontId="5" fillId="0" borderId="9" xfId="1" applyFont="1" applyBorder="1" applyAlignment="1">
      <alignment horizontal="left" vertical="top"/>
    </xf>
    <xf numFmtId="0" fontId="6" fillId="0" borderId="12" xfId="1" applyFont="1" applyBorder="1" applyAlignment="1">
      <alignment horizontal="center" vertical="top"/>
    </xf>
    <xf numFmtId="9" fontId="5" fillId="0" borderId="12" xfId="1" applyNumberFormat="1" applyFont="1" applyBorder="1" applyAlignment="1">
      <alignment horizontal="center" vertical="top"/>
    </xf>
    <xf numFmtId="0" fontId="5" fillId="0" borderId="1" xfId="1" applyFont="1" applyBorder="1" applyAlignment="1">
      <alignment horizontal="center" vertical="top" wrapText="1"/>
    </xf>
    <xf numFmtId="0" fontId="5" fillId="0" borderId="11" xfId="1" applyFont="1" applyBorder="1" applyAlignment="1">
      <alignment horizontal="left" vertical="top"/>
    </xf>
    <xf numFmtId="0" fontId="6" fillId="0" borderId="5" xfId="1" applyFont="1" applyBorder="1" applyAlignment="1">
      <alignment horizontal="center" vertical="top"/>
    </xf>
    <xf numFmtId="9" fontId="5" fillId="0" borderId="5" xfId="1" applyNumberFormat="1" applyFont="1" applyBorder="1" applyAlignment="1">
      <alignment horizontal="center" vertical="top"/>
    </xf>
    <xf numFmtId="9" fontId="5" fillId="0" borderId="7" xfId="1" applyNumberFormat="1" applyFont="1" applyBorder="1" applyAlignment="1">
      <alignment horizontal="center" vertical="top"/>
    </xf>
    <xf numFmtId="0" fontId="5" fillId="0" borderId="2" xfId="1" applyFont="1" applyBorder="1" applyAlignment="1">
      <alignment horizontal="center" vertical="top" wrapText="1"/>
    </xf>
    <xf numFmtId="0" fontId="5" fillId="0" borderId="19" xfId="1" applyFont="1" applyBorder="1" applyAlignment="1">
      <alignment horizontal="left" vertical="top"/>
    </xf>
    <xf numFmtId="0" fontId="5" fillId="0" borderId="6" xfId="1" applyFont="1" applyBorder="1" applyAlignment="1">
      <alignment horizontal="center" vertical="top"/>
    </xf>
    <xf numFmtId="0" fontId="6" fillId="0" borderId="20" xfId="1" applyFont="1" applyBorder="1" applyAlignment="1">
      <alignment horizontal="center" vertical="top"/>
    </xf>
    <xf numFmtId="0" fontId="5" fillId="0" borderId="10" xfId="1" applyFont="1" applyBorder="1" applyAlignment="1">
      <alignment horizontal="center" vertical="top" wrapText="1"/>
    </xf>
    <xf numFmtId="0" fontId="5" fillId="0" borderId="1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center" vertical="top" wrapText="1"/>
    </xf>
    <xf numFmtId="0" fontId="4" fillId="2" borderId="4" xfId="1" applyFont="1" applyFill="1" applyBorder="1" applyAlignment="1">
      <alignment horizontal="center" vertical="top"/>
    </xf>
    <xf numFmtId="9" fontId="4" fillId="2" borderId="5" xfId="1" applyNumberFormat="1" applyFont="1" applyFill="1" applyBorder="1" applyAlignment="1">
      <alignment horizontal="center" vertical="top"/>
    </xf>
    <xf numFmtId="0" fontId="4" fillId="3" borderId="4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top"/>
    </xf>
    <xf numFmtId="0" fontId="4" fillId="2" borderId="13" xfId="1" applyFont="1" applyFill="1" applyBorder="1" applyAlignment="1">
      <alignment horizontal="center" vertical="top"/>
    </xf>
    <xf numFmtId="0" fontId="4" fillId="2" borderId="14" xfId="1" applyFont="1" applyFill="1" applyBorder="1" applyAlignment="1">
      <alignment horizontal="center" vertical="top"/>
    </xf>
    <xf numFmtId="0" fontId="4" fillId="2" borderId="15" xfId="1" applyFont="1" applyFill="1" applyBorder="1" applyAlignment="1">
      <alignment horizontal="center" vertical="top"/>
    </xf>
    <xf numFmtId="0" fontId="4" fillId="0" borderId="4" xfId="1" applyFont="1" applyBorder="1" applyAlignment="1">
      <alignment horizontal="center" vertical="top" wrapText="1"/>
    </xf>
    <xf numFmtId="0" fontId="4" fillId="0" borderId="16" xfId="1" applyFont="1" applyBorder="1" applyAlignment="1">
      <alignment horizontal="center" vertical="top" wrapText="1"/>
    </xf>
    <xf numFmtId="0" fontId="4" fillId="0" borderId="17" xfId="1" applyFont="1" applyBorder="1" applyAlignment="1">
      <alignment horizontal="center" vertical="top" wrapText="1"/>
    </xf>
    <xf numFmtId="0" fontId="4" fillId="0" borderId="18" xfId="1" applyFont="1" applyBorder="1" applyAlignment="1">
      <alignment horizontal="center" vertical="top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68"/>
  <sheetViews>
    <sheetView tabSelected="1" workbookViewId="0">
      <selection activeCell="G4" sqref="G4"/>
    </sheetView>
  </sheetViews>
  <sheetFormatPr defaultColWidth="9.140625" defaultRowHeight="15"/>
  <cols>
    <col min="1" max="1" width="12.140625" style="1" customWidth="1"/>
    <col min="2" max="2" width="11" style="1" customWidth="1"/>
    <col min="3" max="3" width="6.5703125" style="1" bestFit="1" customWidth="1"/>
    <col min="4" max="4" width="31" style="1" bestFit="1" customWidth="1"/>
    <col min="5" max="5" width="14" style="1" customWidth="1"/>
    <col min="6" max="6" width="12.140625" style="1" customWidth="1"/>
    <col min="7" max="7" width="12.7109375" style="1" customWidth="1"/>
    <col min="8" max="16384" width="9.140625" style="1"/>
  </cols>
  <sheetData>
    <row r="1" spans="1:10" ht="45">
      <c r="A1" s="45" t="s">
        <v>0</v>
      </c>
      <c r="B1" s="45" t="s">
        <v>1</v>
      </c>
      <c r="C1" s="45" t="s">
        <v>2</v>
      </c>
      <c r="D1" s="45" t="s">
        <v>3</v>
      </c>
      <c r="E1" s="46" t="s">
        <v>4</v>
      </c>
      <c r="F1" s="46" t="s">
        <v>5</v>
      </c>
      <c r="G1" s="45" t="s">
        <v>6</v>
      </c>
    </row>
    <row r="2" spans="1:10">
      <c r="A2" s="47" t="s">
        <v>7</v>
      </c>
      <c r="B2" s="47"/>
      <c r="C2" s="47"/>
      <c r="D2" s="47"/>
      <c r="E2" s="47"/>
      <c r="F2" s="47"/>
      <c r="G2" s="47"/>
    </row>
    <row r="3" spans="1:10" ht="28.5">
      <c r="A3" s="6" t="s">
        <v>8</v>
      </c>
      <c r="B3" s="6" t="s">
        <v>9</v>
      </c>
      <c r="C3" s="6">
        <v>2022</v>
      </c>
      <c r="D3" s="7" t="s">
        <v>10</v>
      </c>
      <c r="E3" s="6">
        <v>100</v>
      </c>
      <c r="F3" s="6">
        <v>94</v>
      </c>
      <c r="G3" s="8">
        <f>F3/E3*100%</f>
        <v>0.94</v>
      </c>
    </row>
    <row r="4" spans="1:10" s="2" customFormat="1" ht="28.5">
      <c r="A4" s="9" t="s">
        <v>8</v>
      </c>
      <c r="B4" s="9" t="s">
        <v>9</v>
      </c>
      <c r="C4" s="9">
        <v>2022</v>
      </c>
      <c r="D4" s="7" t="s">
        <v>11</v>
      </c>
      <c r="E4" s="9">
        <v>100</v>
      </c>
      <c r="F4" s="9">
        <v>100</v>
      </c>
      <c r="G4" s="8">
        <f>F4/E4*100%</f>
        <v>1</v>
      </c>
    </row>
    <row r="5" spans="1:10" s="2" customFormat="1" ht="28.5">
      <c r="A5" s="10" t="s">
        <v>8</v>
      </c>
      <c r="B5" s="10" t="s">
        <v>9</v>
      </c>
      <c r="C5" s="10">
        <v>2022</v>
      </c>
      <c r="D5" s="11" t="s">
        <v>12</v>
      </c>
      <c r="E5" s="10">
        <v>100</v>
      </c>
      <c r="F5" s="10">
        <v>100</v>
      </c>
      <c r="G5" s="12">
        <f t="shared" ref="G5:G8" si="0">F5/E5*100%</f>
        <v>1</v>
      </c>
    </row>
    <row r="6" spans="1:10" s="3" customFormat="1" ht="28.5">
      <c r="A6" s="9" t="s">
        <v>8</v>
      </c>
      <c r="B6" s="9" t="s">
        <v>9</v>
      </c>
      <c r="C6" s="9">
        <v>2022</v>
      </c>
      <c r="D6" s="7" t="s">
        <v>13</v>
      </c>
      <c r="E6" s="9">
        <v>250</v>
      </c>
      <c r="F6" s="9">
        <f>154+60</f>
        <v>214</v>
      </c>
      <c r="G6" s="8">
        <f t="shared" si="0"/>
        <v>0.85599999999999998</v>
      </c>
      <c r="J6" s="2"/>
    </row>
    <row r="7" spans="1:10" s="2" customFormat="1" ht="28.5">
      <c r="A7" s="9" t="s">
        <v>8</v>
      </c>
      <c r="B7" s="9" t="s">
        <v>9</v>
      </c>
      <c r="C7" s="9">
        <v>2022</v>
      </c>
      <c r="D7" s="13" t="s">
        <v>14</v>
      </c>
      <c r="E7" s="14">
        <v>275</v>
      </c>
      <c r="F7" s="14">
        <v>20</v>
      </c>
      <c r="G7" s="15">
        <f t="shared" si="0"/>
        <v>7.2727272727272724E-2</v>
      </c>
    </row>
    <row r="8" spans="1:10" s="2" customFormat="1" ht="28.5">
      <c r="A8" s="9" t="s">
        <v>8</v>
      </c>
      <c r="B8" s="9" t="s">
        <v>9</v>
      </c>
      <c r="C8" s="9">
        <v>2022</v>
      </c>
      <c r="D8" s="13" t="s">
        <v>15</v>
      </c>
      <c r="E8" s="14">
        <v>75</v>
      </c>
      <c r="F8" s="14">
        <v>0</v>
      </c>
      <c r="G8" s="15">
        <f t="shared" si="0"/>
        <v>0</v>
      </c>
      <c r="J8" s="4"/>
    </row>
    <row r="9" spans="1:10" ht="30.75" customHeight="1">
      <c r="A9" s="51" t="s">
        <v>16</v>
      </c>
      <c r="B9" s="51"/>
      <c r="C9" s="51"/>
      <c r="D9" s="51"/>
      <c r="E9" s="51"/>
      <c r="F9" s="51"/>
      <c r="G9" s="51"/>
    </row>
    <row r="10" spans="1:10" s="2" customFormat="1" ht="28.5">
      <c r="A10" s="6" t="s">
        <v>8</v>
      </c>
      <c r="B10" s="6" t="s">
        <v>9</v>
      </c>
      <c r="C10" s="6">
        <v>2022</v>
      </c>
      <c r="D10" s="7" t="s">
        <v>17</v>
      </c>
      <c r="E10" s="6">
        <v>100</v>
      </c>
      <c r="F10" s="6">
        <v>64</v>
      </c>
      <c r="G10" s="8">
        <f t="shared" ref="G10:G16" si="1">F10/E10*100%</f>
        <v>0.64</v>
      </c>
    </row>
    <row r="11" spans="1:10" s="2" customFormat="1" ht="28.5">
      <c r="A11" s="16" t="s">
        <v>8</v>
      </c>
      <c r="B11" s="16" t="s">
        <v>9</v>
      </c>
      <c r="C11" s="16">
        <v>2022</v>
      </c>
      <c r="D11" s="17" t="s">
        <v>18</v>
      </c>
      <c r="E11" s="18">
        <v>100</v>
      </c>
      <c r="F11" s="19">
        <v>87</v>
      </c>
      <c r="G11" s="20">
        <f t="shared" si="1"/>
        <v>0.87</v>
      </c>
    </row>
    <row r="12" spans="1:10" s="2" customFormat="1" ht="28.5">
      <c r="A12" s="21" t="s">
        <v>8</v>
      </c>
      <c r="B12" s="21" t="s">
        <v>9</v>
      </c>
      <c r="C12" s="21">
        <v>2022</v>
      </c>
      <c r="D12" s="22" t="s">
        <v>19</v>
      </c>
      <c r="E12" s="6">
        <v>100</v>
      </c>
      <c r="F12" s="6">
        <v>89</v>
      </c>
      <c r="G12" s="8">
        <f t="shared" si="1"/>
        <v>0.89</v>
      </c>
    </row>
    <row r="13" spans="1:10" s="2" customFormat="1" ht="28.5">
      <c r="A13" s="21" t="s">
        <v>8</v>
      </c>
      <c r="B13" s="21" t="s">
        <v>9</v>
      </c>
      <c r="C13" s="21">
        <v>2022</v>
      </c>
      <c r="D13" s="22" t="s">
        <v>20</v>
      </c>
      <c r="E13" s="14">
        <v>100</v>
      </c>
      <c r="F13" s="6">
        <v>0</v>
      </c>
      <c r="G13" s="8">
        <f t="shared" si="1"/>
        <v>0</v>
      </c>
    </row>
    <row r="14" spans="1:10" s="2" customFormat="1" ht="28.5">
      <c r="A14" s="21" t="s">
        <v>8</v>
      </c>
      <c r="B14" s="21" t="s">
        <v>9</v>
      </c>
      <c r="C14" s="21">
        <v>2022</v>
      </c>
      <c r="D14" s="22" t="s">
        <v>21</v>
      </c>
      <c r="E14" s="14">
        <v>100</v>
      </c>
      <c r="F14" s="23">
        <v>0</v>
      </c>
      <c r="G14" s="8">
        <f t="shared" si="1"/>
        <v>0</v>
      </c>
    </row>
    <row r="15" spans="1:10" s="2" customFormat="1" ht="35.450000000000003" customHeight="1">
      <c r="A15" s="24" t="s">
        <v>8</v>
      </c>
      <c r="B15" s="24" t="s">
        <v>9</v>
      </c>
      <c r="C15" s="24">
        <v>2023</v>
      </c>
      <c r="D15" s="25" t="s">
        <v>22</v>
      </c>
      <c r="E15" s="26">
        <v>100</v>
      </c>
      <c r="F15" s="19">
        <v>0</v>
      </c>
      <c r="G15" s="12">
        <f t="shared" si="1"/>
        <v>0</v>
      </c>
    </row>
    <row r="16" spans="1:10" s="2" customFormat="1" ht="31.5" customHeight="1">
      <c r="A16" s="9" t="s">
        <v>8</v>
      </c>
      <c r="B16" s="9" t="s">
        <v>9</v>
      </c>
      <c r="C16" s="9">
        <v>2022</v>
      </c>
      <c r="D16" s="7" t="s">
        <v>23</v>
      </c>
      <c r="E16" s="9">
        <v>30</v>
      </c>
      <c r="F16" s="9">
        <v>15</v>
      </c>
      <c r="G16" s="8">
        <f t="shared" si="1"/>
        <v>0.5</v>
      </c>
    </row>
    <row r="17" spans="1:12" s="2" customFormat="1">
      <c r="A17" s="47" t="s">
        <v>24</v>
      </c>
      <c r="B17" s="47"/>
      <c r="C17" s="47"/>
      <c r="D17" s="47"/>
      <c r="E17" s="47"/>
      <c r="F17" s="47"/>
      <c r="G17" s="47"/>
    </row>
    <row r="18" spans="1:12" s="2" customFormat="1">
      <c r="A18" s="16" t="s">
        <v>8</v>
      </c>
      <c r="B18" s="16" t="s">
        <v>9</v>
      </c>
      <c r="C18" s="27">
        <v>2022</v>
      </c>
      <c r="D18" s="28" t="s">
        <v>25</v>
      </c>
      <c r="E18" s="18">
        <v>100</v>
      </c>
      <c r="F18" s="29">
        <v>97</v>
      </c>
      <c r="G18" s="30">
        <f>F18/E18</f>
        <v>0.97</v>
      </c>
    </row>
    <row r="19" spans="1:12" s="2" customFormat="1">
      <c r="A19" s="21" t="s">
        <v>8</v>
      </c>
      <c r="B19" s="21" t="s">
        <v>9</v>
      </c>
      <c r="C19" s="31">
        <v>2022</v>
      </c>
      <c r="D19" s="32" t="s">
        <v>26</v>
      </c>
      <c r="E19" s="6">
        <v>100</v>
      </c>
      <c r="F19" s="33">
        <v>95</v>
      </c>
      <c r="G19" s="34">
        <f t="shared" ref="G19:G27" si="2">F19/E19</f>
        <v>0.95</v>
      </c>
    </row>
    <row r="20" spans="1:12" s="2" customFormat="1">
      <c r="A20" s="21" t="s">
        <v>8</v>
      </c>
      <c r="B20" s="21" t="s">
        <v>9</v>
      </c>
      <c r="C20" s="31">
        <v>2022</v>
      </c>
      <c r="D20" s="32" t="s">
        <v>27</v>
      </c>
      <c r="E20" s="6">
        <v>100</v>
      </c>
      <c r="F20" s="33">
        <v>96</v>
      </c>
      <c r="G20" s="34">
        <f t="shared" si="2"/>
        <v>0.96</v>
      </c>
    </row>
    <row r="21" spans="1:12" s="2" customFormat="1">
      <c r="A21" s="21" t="s">
        <v>8</v>
      </c>
      <c r="B21" s="21" t="s">
        <v>9</v>
      </c>
      <c r="C21" s="31">
        <v>2022</v>
      </c>
      <c r="D21" s="32" t="s">
        <v>28</v>
      </c>
      <c r="E21" s="6">
        <v>100</v>
      </c>
      <c r="F21" s="33">
        <v>98</v>
      </c>
      <c r="G21" s="34">
        <f t="shared" si="2"/>
        <v>0.98</v>
      </c>
    </row>
    <row r="22" spans="1:12" s="2" customFormat="1">
      <c r="A22" s="21" t="s">
        <v>8</v>
      </c>
      <c r="B22" s="21" t="s">
        <v>9</v>
      </c>
      <c r="C22" s="31">
        <v>2022</v>
      </c>
      <c r="D22" s="32" t="s">
        <v>29</v>
      </c>
      <c r="E22" s="6">
        <v>100</v>
      </c>
      <c r="F22" s="33">
        <v>96</v>
      </c>
      <c r="G22" s="34">
        <f t="shared" si="2"/>
        <v>0.96</v>
      </c>
    </row>
    <row r="23" spans="1:12" s="2" customFormat="1">
      <c r="A23" s="21" t="s">
        <v>8</v>
      </c>
      <c r="B23" s="21" t="s">
        <v>9</v>
      </c>
      <c r="C23" s="31">
        <v>2022</v>
      </c>
      <c r="D23" s="32" t="s">
        <v>30</v>
      </c>
      <c r="E23" s="6">
        <v>100</v>
      </c>
      <c r="F23" s="33">
        <v>97</v>
      </c>
      <c r="G23" s="34">
        <f t="shared" si="2"/>
        <v>0.97</v>
      </c>
    </row>
    <row r="24" spans="1:12" s="2" customFormat="1">
      <c r="A24" s="21" t="s">
        <v>8</v>
      </c>
      <c r="B24" s="21" t="s">
        <v>9</v>
      </c>
      <c r="C24" s="31">
        <v>2022</v>
      </c>
      <c r="D24" s="32" t="s">
        <v>31</v>
      </c>
      <c r="E24" s="6">
        <v>100</v>
      </c>
      <c r="F24" s="33">
        <v>96</v>
      </c>
      <c r="G24" s="34">
        <f t="shared" si="2"/>
        <v>0.96</v>
      </c>
    </row>
    <row r="25" spans="1:12" s="2" customFormat="1">
      <c r="A25" s="21" t="s">
        <v>8</v>
      </c>
      <c r="B25" s="21" t="s">
        <v>9</v>
      </c>
      <c r="C25" s="31">
        <v>2022</v>
      </c>
      <c r="D25" s="32" t="s">
        <v>32</v>
      </c>
      <c r="E25" s="6">
        <v>100</v>
      </c>
      <c r="F25" s="33">
        <v>97</v>
      </c>
      <c r="G25" s="34">
        <f t="shared" si="2"/>
        <v>0.97</v>
      </c>
    </row>
    <row r="26" spans="1:12" s="2" customFormat="1" ht="18.600000000000001" customHeight="1">
      <c r="A26" s="21" t="s">
        <v>8</v>
      </c>
      <c r="B26" s="21" t="s">
        <v>9</v>
      </c>
      <c r="C26" s="31">
        <v>2022</v>
      </c>
      <c r="D26" s="32" t="s">
        <v>33</v>
      </c>
      <c r="E26" s="6">
        <v>100</v>
      </c>
      <c r="F26" s="33">
        <v>96</v>
      </c>
      <c r="G26" s="35">
        <f t="shared" si="2"/>
        <v>0.96</v>
      </c>
    </row>
    <row r="27" spans="1:12" s="2" customFormat="1" ht="18.600000000000001" customHeight="1">
      <c r="A27" s="24" t="s">
        <v>8</v>
      </c>
      <c r="B27" s="24" t="s">
        <v>9</v>
      </c>
      <c r="C27" s="36">
        <v>2022</v>
      </c>
      <c r="D27" s="37" t="s">
        <v>34</v>
      </c>
      <c r="E27" s="38">
        <v>100</v>
      </c>
      <c r="F27" s="39">
        <v>97</v>
      </c>
      <c r="G27" s="8">
        <f t="shared" si="2"/>
        <v>0.97</v>
      </c>
    </row>
    <row r="28" spans="1:12" s="2" customFormat="1" ht="30" customHeight="1">
      <c r="A28" s="52" t="s">
        <v>35</v>
      </c>
      <c r="B28" s="53"/>
      <c r="C28" s="53"/>
      <c r="D28" s="53"/>
      <c r="E28" s="53"/>
      <c r="F28" s="53"/>
      <c r="G28" s="54"/>
    </row>
    <row r="29" spans="1:12" s="2" customFormat="1" ht="18.600000000000001" customHeight="1">
      <c r="A29" s="27" t="s">
        <v>8</v>
      </c>
      <c r="B29" s="27" t="s">
        <v>9</v>
      </c>
      <c r="C29" s="27">
        <v>2022</v>
      </c>
      <c r="D29" s="17" t="s">
        <v>36</v>
      </c>
      <c r="E29" s="40">
        <v>100</v>
      </c>
      <c r="F29" s="41">
        <v>96</v>
      </c>
      <c r="G29" s="30">
        <f>F29/E29*100%</f>
        <v>0.96</v>
      </c>
    </row>
    <row r="30" spans="1:12" s="2" customFormat="1" ht="18.600000000000001" customHeight="1">
      <c r="A30" s="31" t="s">
        <v>8</v>
      </c>
      <c r="B30" s="31" t="s">
        <v>9</v>
      </c>
      <c r="C30" s="31">
        <v>2022</v>
      </c>
      <c r="D30" s="22" t="s">
        <v>37</v>
      </c>
      <c r="E30" s="9">
        <v>100</v>
      </c>
      <c r="F30" s="42">
        <v>78</v>
      </c>
      <c r="G30" s="34">
        <f>F30/E30*100%</f>
        <v>0.78</v>
      </c>
    </row>
    <row r="31" spans="1:12" s="2" customFormat="1" ht="18.600000000000001" customHeight="1">
      <c r="A31" s="31" t="s">
        <v>8</v>
      </c>
      <c r="B31" s="31" t="s">
        <v>9</v>
      </c>
      <c r="C31" s="31">
        <v>2022</v>
      </c>
      <c r="D31" s="22" t="s">
        <v>38</v>
      </c>
      <c r="E31" s="9">
        <v>100</v>
      </c>
      <c r="F31" s="42">
        <v>77</v>
      </c>
      <c r="G31" s="34">
        <f>F31/E31*100%</f>
        <v>0.77</v>
      </c>
      <c r="L31" s="5"/>
    </row>
    <row r="32" spans="1:12" s="2" customFormat="1" ht="18.600000000000001" customHeight="1">
      <c r="A32" s="48" t="s">
        <v>39</v>
      </c>
      <c r="B32" s="49"/>
      <c r="C32" s="49"/>
      <c r="D32" s="50"/>
      <c r="E32" s="43">
        <f>SUM(E3:E31)-275</f>
        <v>2555</v>
      </c>
      <c r="F32" s="43">
        <f>SUM(F3:F31)</f>
        <v>1999</v>
      </c>
      <c r="G32" s="44">
        <f>F32/E32*100%</f>
        <v>0.78238747553816046</v>
      </c>
    </row>
    <row r="33" s="2" customFormat="1" ht="18.600000000000001" customHeight="1"/>
    <row r="34" s="2" customFormat="1" ht="18.600000000000001" customHeight="1"/>
    <row r="35" s="2" customFormat="1" ht="18.600000000000001" customHeight="1"/>
    <row r="36" s="2" customFormat="1" ht="30.6" customHeight="1"/>
    <row r="37" s="2" customFormat="1" ht="24.6" customHeight="1"/>
    <row r="38" s="2" customFormat="1" ht="24.6" customHeight="1"/>
    <row r="39" s="2" customFormat="1" ht="24" customHeight="1"/>
    <row r="40" s="2" customFormat="1" ht="19.149999999999999" customHeight="1"/>
    <row r="64" spans="1:7">
      <c r="A64" s="2"/>
      <c r="B64" s="2"/>
      <c r="C64" s="2"/>
      <c r="D64" s="2"/>
      <c r="E64" s="2"/>
      <c r="F64" s="2"/>
      <c r="G64" s="2"/>
    </row>
    <row r="65" spans="1:7">
      <c r="A65" s="2"/>
      <c r="B65" s="2"/>
      <c r="C65" s="2"/>
      <c r="D65" s="2"/>
      <c r="E65" s="2"/>
      <c r="F65" s="2"/>
      <c r="G65" s="2"/>
    </row>
    <row r="66" spans="1:7">
      <c r="A66" s="2"/>
      <c r="B66" s="2"/>
      <c r="C66" s="2"/>
      <c r="D66" s="2"/>
      <c r="E66" s="2"/>
      <c r="F66" s="2"/>
      <c r="G66" s="2"/>
    </row>
    <row r="67" spans="1:7">
      <c r="A67" s="2"/>
      <c r="B67" s="2"/>
      <c r="C67" s="2"/>
      <c r="D67" s="2"/>
      <c r="E67" s="2"/>
      <c r="F67" s="2"/>
      <c r="G67" s="2"/>
    </row>
    <row r="68" spans="1:7">
      <c r="A68" s="2"/>
      <c r="B68" s="2"/>
      <c r="C68" s="2"/>
      <c r="D68" s="2"/>
      <c r="E68" s="2"/>
      <c r="F68" s="2"/>
      <c r="G68" s="2"/>
    </row>
  </sheetData>
  <mergeCells count="5">
    <mergeCell ref="A2:G2"/>
    <mergeCell ref="A17:G17"/>
    <mergeCell ref="A32:D32"/>
    <mergeCell ref="A9:G9"/>
    <mergeCell ref="A28:G28"/>
  </mergeCells>
  <pageMargins left="0.5" right="0.17" top="0.56000000000000005" bottom="0.54" header="0.31496062992126" footer="0.31496062992126"/>
  <pageSetup paperSize="160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presentase masy yg meningkt waw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2023-03-13T04:05:46Z</dcterms:created>
  <dcterms:modified xsi:type="dcterms:W3CDTF">2023-05-17T07:01:55Z</dcterms:modified>
</cp:coreProperties>
</file>