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2. PUPR\Jembatan\"/>
    </mc:Choice>
  </mc:AlternateContent>
  <xr:revisionPtr revIDLastSave="0" documentId="13_ncr:1_{7BFB3BAE-9D78-48FF-AE72-1F5CEC04AB55}" xr6:coauthVersionLast="47" xr6:coauthVersionMax="47" xr10:uidLastSave="{00000000-0000-0000-0000-000000000000}"/>
  <bookViews>
    <workbookView xWindow="-120" yWindow="-120" windowWidth="20640" windowHeight="11160" firstSheet="1" activeTab="1" xr2:uid="{00000000-000D-0000-FFFF-FFFF00000000}"/>
  </bookViews>
  <sheets>
    <sheet name="DD2 Jembatan (2) print" sheetId="2" state="hidden" r:id="rId1"/>
    <sheet name="DD2 Jembatan" sheetId="1" r:id="rId2"/>
  </sheets>
  <externalReferences>
    <externalReference r:id="rId3"/>
    <externalReference r:id="rId4"/>
    <externalReference r:id="rId5"/>
  </externalReferences>
  <definedNames>
    <definedName name="_xlnm.Print_Area" localSheetId="1">'DD2 Jembatan'!$A$1:$Q$126</definedName>
    <definedName name="_xlnm.Print_Area" localSheetId="0">'DD2 Jembatan (2) print'!$A$1:$Q$79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63" i="1" l="1"/>
  <c r="D62" i="1" l="1"/>
  <c r="D61" i="1" l="1"/>
  <c r="D58" i="1" l="1"/>
  <c r="D56" i="1" l="1"/>
  <c r="D55" i="1" l="1"/>
  <c r="D54" i="1" l="1"/>
  <c r="D53" i="1" l="1"/>
  <c r="D52" i="1" l="1"/>
  <c r="D50" i="1" l="1"/>
  <c r="D49" i="1" l="1"/>
  <c r="D47" i="1" l="1"/>
  <c r="D39" i="1" l="1"/>
  <c r="D30" i="1" l="1"/>
  <c r="D29" i="1" l="1"/>
  <c r="I18" i="2"/>
  <c r="K18" i="2"/>
  <c r="M18" i="2"/>
  <c r="O18" i="2"/>
  <c r="I19" i="2"/>
  <c r="I20" i="2" s="1"/>
  <c r="O20" i="2" s="1"/>
  <c r="M19" i="2"/>
  <c r="O19" i="2"/>
  <c r="M20" i="2"/>
  <c r="I21" i="2"/>
  <c r="K21" i="2"/>
  <c r="M21" i="2"/>
  <c r="M37" i="2" s="1"/>
  <c r="O21" i="2"/>
  <c r="I22" i="2"/>
  <c r="K22" i="2"/>
  <c r="M22" i="2"/>
  <c r="O22" i="2"/>
  <c r="I23" i="2"/>
  <c r="K23" i="2"/>
  <c r="M23" i="2"/>
  <c r="O23" i="2"/>
  <c r="I24" i="2"/>
  <c r="K24" i="2"/>
  <c r="M24" i="2"/>
  <c r="O24" i="2"/>
  <c r="I25" i="2"/>
  <c r="K25" i="2"/>
  <c r="M25" i="2"/>
  <c r="O25" i="2"/>
  <c r="I26" i="2"/>
  <c r="K26" i="2"/>
  <c r="M26" i="2"/>
  <c r="O26" i="2"/>
  <c r="I27" i="2"/>
  <c r="K27" i="2"/>
  <c r="M27" i="2"/>
  <c r="O27" i="2"/>
  <c r="I28" i="2"/>
  <c r="K28" i="2"/>
  <c r="M28" i="2"/>
  <c r="O28" i="2"/>
  <c r="I30" i="2"/>
  <c r="K30" i="2"/>
  <c r="M30" i="2"/>
  <c r="O30" i="2"/>
  <c r="I31" i="2"/>
  <c r="K31" i="2"/>
  <c r="M31" i="2"/>
  <c r="O31" i="2"/>
  <c r="I32" i="2"/>
  <c r="K32" i="2"/>
  <c r="M32" i="2"/>
  <c r="O32" i="2"/>
  <c r="I34" i="2"/>
  <c r="K34" i="2"/>
  <c r="M34" i="2"/>
  <c r="O34" i="2"/>
  <c r="I35" i="2"/>
  <c r="K35" i="2"/>
  <c r="M35" i="2"/>
  <c r="O35" i="2"/>
  <c r="I36" i="2"/>
  <c r="K36" i="2"/>
  <c r="M36" i="2"/>
  <c r="O36" i="2"/>
  <c r="I37" i="2"/>
  <c r="J37" i="2"/>
  <c r="K37" i="2"/>
  <c r="L37" i="2"/>
  <c r="N37" i="2"/>
  <c r="O37" i="2"/>
  <c r="P37" i="2"/>
  <c r="I38" i="2"/>
  <c r="K38" i="2"/>
  <c r="M38" i="2"/>
  <c r="O38" i="2"/>
  <c r="I39" i="2"/>
  <c r="K39" i="2"/>
  <c r="M39" i="2"/>
  <c r="O39" i="2"/>
  <c r="I40" i="2"/>
  <c r="K40" i="2"/>
  <c r="M40" i="2"/>
  <c r="O40" i="2"/>
  <c r="I41" i="2"/>
  <c r="K41" i="2"/>
  <c r="M41" i="2"/>
  <c r="O41" i="2"/>
  <c r="I42" i="2"/>
  <c r="K42" i="2"/>
  <c r="M42" i="2"/>
  <c r="O42" i="2"/>
  <c r="I43" i="2"/>
  <c r="K43" i="2"/>
  <c r="M43" i="2"/>
  <c r="O43" i="2"/>
  <c r="I44" i="2"/>
  <c r="K44" i="2"/>
  <c r="M44" i="2"/>
  <c r="O44" i="2"/>
  <c r="I45" i="2"/>
  <c r="K45" i="2"/>
  <c r="M45" i="2"/>
  <c r="O45" i="2"/>
  <c r="I46" i="2"/>
  <c r="K46" i="2"/>
  <c r="M46" i="2"/>
  <c r="O46" i="2"/>
  <c r="I47" i="2"/>
  <c r="K47" i="2"/>
  <c r="M47" i="2"/>
  <c r="O47" i="2"/>
  <c r="I48" i="2"/>
  <c r="K48" i="2"/>
  <c r="M48" i="2"/>
  <c r="O48" i="2"/>
  <c r="D23" i="1" l="1"/>
  <c r="D16" i="1" l="1"/>
  <c r="D64" i="1" l="1"/>
  <c r="D13" i="1"/>
  <c r="C16" i="1" l="1"/>
  <c r="O97" i="1" l="1"/>
  <c r="M97" i="1"/>
  <c r="K97" i="1"/>
  <c r="I97" i="1"/>
  <c r="I96" i="1" l="1"/>
  <c r="I95" i="1"/>
  <c r="I94" i="1"/>
  <c r="I93" i="1"/>
  <c r="I92" i="1"/>
  <c r="I91" i="1"/>
  <c r="I90" i="1"/>
  <c r="I89" i="1"/>
  <c r="I88" i="1"/>
  <c r="I87" i="1"/>
  <c r="I86" i="1"/>
  <c r="I85" i="1"/>
  <c r="I84" i="1"/>
  <c r="I82" i="1"/>
  <c r="I80" i="1"/>
  <c r="I79" i="1"/>
  <c r="I78" i="1"/>
  <c r="I77" i="1"/>
  <c r="I76" i="1"/>
  <c r="I75" i="1"/>
  <c r="I74" i="1"/>
  <c r="I73" i="1"/>
  <c r="I72" i="1"/>
  <c r="I71" i="1"/>
  <c r="I70" i="1"/>
  <c r="I68" i="1"/>
  <c r="I67" i="1"/>
  <c r="O67" i="1" s="1"/>
  <c r="I83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O96" i="1"/>
  <c r="O95" i="1"/>
  <c r="O94" i="1"/>
  <c r="O93" i="1"/>
  <c r="O92" i="1"/>
  <c r="O91" i="1"/>
  <c r="O90" i="1"/>
  <c r="O89" i="1"/>
  <c r="O88" i="1"/>
  <c r="O87" i="1"/>
  <c r="O86" i="1"/>
  <c r="O85" i="1"/>
  <c r="O83" i="1"/>
  <c r="O81" i="1"/>
  <c r="O66" i="1"/>
  <c r="I66" i="1"/>
  <c r="P85" i="1" l="1"/>
  <c r="N85" i="1"/>
  <c r="L85" i="1"/>
  <c r="J85" i="1"/>
  <c r="O84" i="1" l="1"/>
  <c r="O82" i="1" l="1"/>
  <c r="O80" i="1" l="1"/>
  <c r="K80" i="1"/>
  <c r="O79" i="1" l="1"/>
  <c r="K79" i="1"/>
  <c r="O78" i="1" l="1"/>
  <c r="K78" i="1"/>
  <c r="O76" i="1" l="1"/>
  <c r="K76" i="1"/>
  <c r="O75" i="1" l="1"/>
  <c r="K75" i="1"/>
  <c r="O74" i="1" l="1"/>
  <c r="K74" i="1"/>
  <c r="O73" i="1" l="1"/>
  <c r="K73" i="1"/>
  <c r="O72" i="1" l="1"/>
  <c r="K72" i="1"/>
  <c r="O71" i="1"/>
  <c r="K71" i="1"/>
  <c r="O70" i="1" l="1"/>
  <c r="K70" i="1"/>
  <c r="O69" i="1" l="1"/>
  <c r="K69" i="1"/>
  <c r="I69" i="1"/>
  <c r="O68" i="1" l="1"/>
  <c r="M66" i="1"/>
  <c r="K66" i="1"/>
</calcChain>
</file>

<file path=xl/sharedStrings.xml><?xml version="1.0" encoding="utf-8"?>
<sst xmlns="http://schemas.openxmlformats.org/spreadsheetml/2006/main" count="896" uniqueCount="404">
  <si>
    <t>PROVINSI</t>
  </si>
  <si>
    <t>: JAWA TIMUR</t>
  </si>
  <si>
    <t>DAERAH</t>
  </si>
  <si>
    <t>: Kab. Nganjuk</t>
  </si>
  <si>
    <t>NO</t>
  </si>
  <si>
    <t>TAHUN</t>
  </si>
  <si>
    <t>No. Jembatan</t>
  </si>
  <si>
    <t>Nama
Jembatan</t>
  </si>
  <si>
    <t xml:space="preserve">Nama Ruas </t>
  </si>
  <si>
    <t>Dimensi</t>
  </si>
  <si>
    <t>Tipe/ Kondisi</t>
  </si>
  <si>
    <t>Panjang</t>
  </si>
  <si>
    <t xml:space="preserve">Lebar </t>
  </si>
  <si>
    <t>Jml.
Bentang</t>
  </si>
  <si>
    <t>Bangunan Atas</t>
  </si>
  <si>
    <t>Bangunan Bawah</t>
  </si>
  <si>
    <t>Fondasi</t>
  </si>
  <si>
    <t>Lantai</t>
  </si>
  <si>
    <t>(m)</t>
  </si>
  <si>
    <t>(bh)</t>
  </si>
  <si>
    <t xml:space="preserve">Tipe </t>
  </si>
  <si>
    <t>Kondisi</t>
  </si>
  <si>
    <t>Tipe</t>
  </si>
  <si>
    <t>:188/21/K/411.013/2016</t>
  </si>
  <si>
    <t>LINTASAN/TIPE PENYEBERANGAN (4)</t>
  </si>
  <si>
    <t>TIPE BANGUNAN ATAS (8)</t>
  </si>
  <si>
    <t>TIPE PONDASI (18)</t>
  </si>
  <si>
    <t>TIPE KEPALA JEMBATAN/PILAR (21)</t>
  </si>
  <si>
    <t>BAHAN dan/atau BANGUNAN PELENGKAP (9,12,13,15,16,19,22)</t>
  </si>
  <si>
    <t xml:space="preserve">J N  </t>
  </si>
  <si>
    <t>: Jalan</t>
  </si>
  <si>
    <t xml:space="preserve">  B   </t>
  </si>
  <si>
    <t>:   Gorong - gorong  Kotak</t>
  </si>
  <si>
    <t xml:space="preserve">  W</t>
  </si>
  <si>
    <t>:   Acrow / Bailey</t>
  </si>
  <si>
    <t xml:space="preserve">  CA</t>
  </si>
  <si>
    <t>:   Cakar  Ayam</t>
  </si>
  <si>
    <t xml:space="preserve">  K</t>
  </si>
  <si>
    <t>:   Kayu</t>
  </si>
  <si>
    <t xml:space="preserve">K A  </t>
  </si>
  <si>
    <t>: Kereta api</t>
  </si>
  <si>
    <t xml:space="preserve">  Y </t>
  </si>
  <si>
    <t>:   Gorong - gorong  Pipa</t>
  </si>
  <si>
    <t xml:space="preserve">  A</t>
  </si>
  <si>
    <t>:   Australia</t>
  </si>
  <si>
    <t xml:space="preserve">  P</t>
  </si>
  <si>
    <t>:   Langsung</t>
  </si>
  <si>
    <t xml:space="preserve">  KEPALA  JEMBATAN</t>
  </si>
  <si>
    <t xml:space="preserve">  S</t>
  </si>
  <si>
    <t>:   Pasangan  Bata</t>
  </si>
  <si>
    <t xml:space="preserve">S  </t>
  </si>
  <si>
    <t>: Sungai</t>
  </si>
  <si>
    <t>:   Gorong-gorong Pelengkung</t>
  </si>
  <si>
    <t xml:space="preserve">  B</t>
  </si>
  <si>
    <t>:   Belanda  Baru</t>
  </si>
  <si>
    <t xml:space="preserve">  TP</t>
  </si>
  <si>
    <t>:   Tiang  Pancang</t>
  </si>
  <si>
    <t xml:space="preserve">  A  </t>
  </si>
  <si>
    <t xml:space="preserve">:   Kep  ( Cap ) </t>
  </si>
  <si>
    <t xml:space="preserve">  M</t>
  </si>
  <si>
    <t>:   Pasangan  Batu</t>
  </si>
  <si>
    <t xml:space="preserve">L   </t>
  </si>
  <si>
    <t>: Lain-lain</t>
  </si>
  <si>
    <t xml:space="preserve">  T </t>
  </si>
  <si>
    <t>:   Gantung</t>
  </si>
  <si>
    <t xml:space="preserve">  D</t>
  </si>
  <si>
    <t>:   Belanda  Lama</t>
  </si>
  <si>
    <t xml:space="preserve">  PB</t>
  </si>
  <si>
    <t>:   Bore Pile</t>
  </si>
  <si>
    <t>:   Dinding  Penuh</t>
  </si>
  <si>
    <t xml:space="preserve">  G</t>
  </si>
  <si>
    <t>:   Bronjong dan Sejenisnya</t>
  </si>
  <si>
    <t xml:space="preserve">  W  </t>
  </si>
  <si>
    <t>:   Sokongan - Gantungan</t>
  </si>
  <si>
    <t xml:space="preserve">   I</t>
  </si>
  <si>
    <t>:   Indonesia</t>
  </si>
  <si>
    <t xml:space="preserve">  SU</t>
  </si>
  <si>
    <t>:   Sumuran</t>
  </si>
  <si>
    <t>:   Kepala Jembatan Khusus</t>
  </si>
  <si>
    <t xml:space="preserve">  H</t>
  </si>
  <si>
    <t>:   Pasangan  Batu  Kosong</t>
  </si>
  <si>
    <t xml:space="preserve">  G </t>
  </si>
  <si>
    <t>:   Gelagar</t>
  </si>
  <si>
    <t xml:space="preserve">  J</t>
  </si>
  <si>
    <t>:   Jepang</t>
  </si>
  <si>
    <t xml:space="preserve">  TU</t>
  </si>
  <si>
    <t>:   Tiang  Ulir</t>
  </si>
  <si>
    <t>:   Beton  Tidak  Bertulang</t>
  </si>
  <si>
    <t xml:space="preserve">                                 1     :</t>
  </si>
  <si>
    <t>Baik Sekali</t>
  </si>
  <si>
    <t>:   Gelagar  Komposit</t>
  </si>
  <si>
    <t xml:space="preserve">  U</t>
  </si>
  <si>
    <t>:   Kalender  Hamilton</t>
  </si>
  <si>
    <t xml:space="preserve">  BR</t>
  </si>
  <si>
    <t>:   Kawat  Bronjong</t>
  </si>
  <si>
    <t xml:space="preserve">  P I L A R</t>
  </si>
  <si>
    <t xml:space="preserve">  T</t>
  </si>
  <si>
    <t>:   Beton  Bertulang</t>
  </si>
  <si>
    <t>Tidak ada kerusakan</t>
  </si>
  <si>
    <t xml:space="preserve">  L</t>
  </si>
  <si>
    <t>:   Balok  Pelengkung</t>
  </si>
  <si>
    <t xml:space="preserve">     (  Inggris  )</t>
  </si>
  <si>
    <t xml:space="preserve">  LL</t>
  </si>
  <si>
    <t>:   Lain - lain</t>
  </si>
  <si>
    <t xml:space="preserve">  C</t>
  </si>
  <si>
    <t>:   Kep  ( Cap )</t>
  </si>
  <si>
    <t>:   Beton  Pratekan</t>
  </si>
  <si>
    <t>Rusak Ringan</t>
  </si>
  <si>
    <t xml:space="preserve">  E</t>
  </si>
  <si>
    <t>:   Pelengkung</t>
  </si>
  <si>
    <t>:   Austria</t>
  </si>
  <si>
    <t>:   Baja</t>
  </si>
  <si>
    <t>Kerusakan kecil</t>
  </si>
  <si>
    <t>:   Plat</t>
  </si>
  <si>
    <t/>
  </si>
  <si>
    <t xml:space="preserve">    (  Semi  Permanen  )</t>
  </si>
  <si>
    <t>:   Satu  Kolom</t>
  </si>
  <si>
    <t>:   Lantai  Baja  Bergelombang</t>
  </si>
  <si>
    <t xml:space="preserve">                                 2     :</t>
  </si>
  <si>
    <t>Rusak</t>
  </si>
  <si>
    <t xml:space="preserve">  R</t>
  </si>
  <si>
    <t>:   Rangka</t>
  </si>
  <si>
    <t>:   Dua  Kolom</t>
  </si>
  <si>
    <t xml:space="preserve">  Y</t>
  </si>
  <si>
    <t>:   Pipa  Baja  Diisi  Beton</t>
  </si>
  <si>
    <t xml:space="preserve">Kerusakan yang memerlukan pemantauan </t>
  </si>
  <si>
    <t>:   Jembatan Sementara</t>
  </si>
  <si>
    <t>:   Tiga  Kolom  atau  Penuh</t>
  </si>
  <si>
    <t>:   Aluminium</t>
  </si>
  <si>
    <t>atau pemeliharaan diwaktu mendatang</t>
  </si>
  <si>
    <t xml:space="preserve">  FX</t>
  </si>
  <si>
    <t>:   Ferry</t>
  </si>
  <si>
    <t>:   Lain - Lain</t>
  </si>
  <si>
    <t>:   Neoprene / Karet</t>
  </si>
  <si>
    <t xml:space="preserve">                                 3     :</t>
  </si>
  <si>
    <t>Rusak Berat</t>
  </si>
  <si>
    <t xml:space="preserve">  KX</t>
  </si>
  <si>
    <t>:   Lintasan  Kereta-api</t>
  </si>
  <si>
    <t xml:space="preserve">    (  Trans Panel  )</t>
  </si>
  <si>
    <t xml:space="preserve">  F</t>
  </si>
  <si>
    <t>:   Teflon</t>
  </si>
  <si>
    <t xml:space="preserve">Kerusakan yang memerlukan tindakan </t>
  </si>
  <si>
    <t xml:space="preserve">  WX</t>
  </si>
  <si>
    <t>:   Lintasan  Basah</t>
  </si>
  <si>
    <t xml:space="preserve">  V</t>
  </si>
  <si>
    <t>:   P  V  C</t>
  </si>
  <si>
    <t>secepatnya</t>
  </si>
  <si>
    <t xml:space="preserve">    (  Permanen  )</t>
  </si>
  <si>
    <t xml:space="preserve">  X</t>
  </si>
  <si>
    <t>:   Geotextile</t>
  </si>
  <si>
    <t xml:space="preserve">                                 4     :</t>
  </si>
  <si>
    <t>Kritis</t>
  </si>
  <si>
    <t xml:space="preserve">  O</t>
  </si>
  <si>
    <t>:   Tanah  Biasa / Lempung atau Timbunan</t>
  </si>
  <si>
    <t xml:space="preserve">                                 5     :</t>
  </si>
  <si>
    <t>Jembatan Runtuh</t>
  </si>
  <si>
    <t>:   Aspal</t>
  </si>
  <si>
    <t>Elemen/jembatan tidak berfungsi lagi</t>
  </si>
  <si>
    <t>:   Kerikil / Pasir</t>
  </si>
  <si>
    <t>:   Macadam</t>
  </si>
  <si>
    <t>ASAL BANGUNAN ATAS (10)</t>
  </si>
  <si>
    <t xml:space="preserve">  LS</t>
  </si>
  <si>
    <t>KONDISI (11,14,17,20,23)</t>
  </si>
  <si>
    <t xml:space="preserve">                                 0     :</t>
  </si>
  <si>
    <t>Lokasi</t>
  </si>
  <si>
    <t>: 2023</t>
  </si>
  <si>
    <t>Ket. Maps lokasi</t>
  </si>
  <si>
    <t xml:space="preserve">REKAPITULASI DATA INVENTARISASI JEMBATAN </t>
  </si>
  <si>
    <t>JEMBATAN PETAK 1</t>
  </si>
  <si>
    <t>PETAK - BANARAN KULON</t>
  </si>
  <si>
    <t>KECAMATAN BAGOR</t>
  </si>
  <si>
    <t>JEMBATAN PETAK 2</t>
  </si>
  <si>
    <t xml:space="preserve">  BT</t>
  </si>
  <si>
    <t>JEMBATAN PETAK 3</t>
  </si>
  <si>
    <t>JEMBATAN GARDU SELIP</t>
  </si>
  <si>
    <t>JEMBATAN KAMPIR</t>
  </si>
  <si>
    <t>JEMBATAN KALONGAN 1</t>
  </si>
  <si>
    <t>JEMBATAN KALONGAN 2</t>
  </si>
  <si>
    <t>JEMBATAN TEMPURAN 1</t>
  </si>
  <si>
    <t>JEMBATAN TEMPURAN 2</t>
  </si>
  <si>
    <t>JEMBATAN GONDANG NGUMPUL</t>
  </si>
  <si>
    <t>JEMBATAN MALANGBONG</t>
  </si>
  <si>
    <t>JEMBATAN BALONGREJO</t>
  </si>
  <si>
    <t>JEMBATAN GIRIREJO</t>
  </si>
  <si>
    <t>JEMBATAN KARANG TENGAH</t>
  </si>
  <si>
    <t>SELOREJO  - NGUMPUL</t>
  </si>
  <si>
    <t xml:space="preserve">JEMBATAN SELO KIDOL </t>
  </si>
  <si>
    <t>JEMBATAN BAGOR KULON</t>
  </si>
  <si>
    <t>7,5657S  111,8446E</t>
  </si>
  <si>
    <t>35.18.601.001.0</t>
  </si>
  <si>
    <t>35.18.896.001.0</t>
  </si>
  <si>
    <t>7,6027S  111,8673E</t>
  </si>
  <si>
    <t>JEMBATAN KEDONDONG</t>
  </si>
  <si>
    <t>7,5859S  111,8890E</t>
  </si>
  <si>
    <t>7,5810S  111,8833E</t>
  </si>
  <si>
    <t xml:space="preserve">JEMBATAN JIPANGAN </t>
  </si>
  <si>
    <t>7,5814S  111,8899E</t>
  </si>
  <si>
    <t>JEMBATAN MANGUNAN</t>
  </si>
  <si>
    <t>7,5770S  111,8950E</t>
  </si>
  <si>
    <t>JEMBATAN GARAS</t>
  </si>
  <si>
    <t>7,5762S  111,8989E</t>
  </si>
  <si>
    <t>-756806S 111.84806E</t>
  </si>
  <si>
    <t>-7.56444S 111.84944E</t>
  </si>
  <si>
    <t>-7.56444S 111.85000E</t>
  </si>
  <si>
    <t>-7.55833S 111.85556 E</t>
  </si>
  <si>
    <t>-7.56917S 111.85194E</t>
  </si>
  <si>
    <t>-7.54194S 86056E</t>
  </si>
  <si>
    <t>-7.54194S 111.86056E</t>
  </si>
  <si>
    <t>-7.54306S 111.85556E</t>
  </si>
  <si>
    <t>-7.53861S 111.85333E</t>
  </si>
  <si>
    <t>-7.53167S 111.85556E</t>
  </si>
  <si>
    <t>-7.52694S 111.84639E</t>
  </si>
  <si>
    <t>-7.57194S 111.84667E</t>
  </si>
  <si>
    <t>-7.58583S 111.85028E</t>
  </si>
  <si>
    <t>-7.60000S 111.85222E</t>
  </si>
  <si>
    <t>-7.59917S 111.87028E</t>
  </si>
  <si>
    <t>-7.61278S 111.86222E</t>
  </si>
  <si>
    <t>-7.61389S 111.87139E</t>
  </si>
  <si>
    <t>-7.57194S 111.85972E</t>
  </si>
  <si>
    <t>-7.56806S 111.84806E</t>
  </si>
  <si>
    <t>PETAK - KENDALREJO</t>
  </si>
  <si>
    <t>BAGOR KULON - NGUDIKAN</t>
  </si>
  <si>
    <t>BANARAN KULON - TEMPURAN</t>
  </si>
  <si>
    <t xml:space="preserve"> TUKDADAP - TEMPURAN </t>
  </si>
  <si>
    <t>TEMPURAN - NGADIBOYO</t>
  </si>
  <si>
    <t xml:space="preserve">BAGOR - GANDU </t>
  </si>
  <si>
    <t xml:space="preserve">JEMBATAN BUDURAN </t>
  </si>
  <si>
    <t>JELUMPANG - BALONGREJO</t>
  </si>
  <si>
    <t>JEMBATAN PESU KIDOL</t>
  </si>
  <si>
    <t>KENDAL REJO - KEREP KIDOL</t>
  </si>
  <si>
    <t>JEMBATAN KAPUAS</t>
  </si>
  <si>
    <t>JL.BENGAWAN SOLO VIII</t>
  </si>
  <si>
    <t>35.18.154.001.0</t>
  </si>
  <si>
    <t>JL.BENGAWAN SOLO II</t>
  </si>
  <si>
    <t>JEMBATAN MUNGKUNG</t>
  </si>
  <si>
    <t>JL.BENGAWAN SOLO VI</t>
  </si>
  <si>
    <t>JL.BENGAWAN SOLO VII</t>
  </si>
  <si>
    <t xml:space="preserve">GEMENGGENG - MUNGKUNG                                     </t>
  </si>
  <si>
    <t>35.18.154.002.0</t>
  </si>
  <si>
    <t>JEMBATAN MOJOKANDEL 1</t>
  </si>
  <si>
    <t>JEMBATAN MOJOKANDEL 2</t>
  </si>
  <si>
    <t>7,5814S  111,8910E</t>
  </si>
  <si>
    <t>7.5790S  111,8908E</t>
  </si>
  <si>
    <t>7,5698S  111,8826E</t>
  </si>
  <si>
    <t xml:space="preserve">PARON - NGUMPUL                              </t>
  </si>
  <si>
    <t>JEMBATAN PARON 2</t>
  </si>
  <si>
    <t>JEMBATAN PARON 1</t>
  </si>
  <si>
    <t>35.18.045.001.0</t>
  </si>
  <si>
    <t>35.18.055.001.0</t>
  </si>
  <si>
    <t>35.18.055.002.0</t>
  </si>
  <si>
    <t>35.18.055.003.0</t>
  </si>
  <si>
    <t>35.18.055.004.0</t>
  </si>
  <si>
    <t>35.18.059.001.0</t>
  </si>
  <si>
    <t>35.18.059.002.0</t>
  </si>
  <si>
    <t>35.18.059.002.1</t>
  </si>
  <si>
    <t>35.18.059.003.0</t>
  </si>
  <si>
    <t>35.18.060.001.0</t>
  </si>
  <si>
    <t>35.18.063.001.0</t>
  </si>
  <si>
    <t>35.18.063.002.0</t>
  </si>
  <si>
    <t>35.18.063.003.0</t>
  </si>
  <si>
    <t>35.18.144.001.0</t>
  </si>
  <si>
    <t>35.18.149.001.0</t>
  </si>
  <si>
    <t>35.18.149.002.0</t>
  </si>
  <si>
    <t>35.18.164.001.0</t>
  </si>
  <si>
    <t>JL.kapuas II</t>
  </si>
  <si>
    <t>35.18.171.001.0</t>
  </si>
  <si>
    <t>WATES - PUGRUK</t>
  </si>
  <si>
    <t>JEMBATAN PUGRUK</t>
  </si>
  <si>
    <t>35.18.701.001.0</t>
  </si>
  <si>
    <t>35.18.742.001.0</t>
  </si>
  <si>
    <t>35.18.746.001.0</t>
  </si>
  <si>
    <t>35.18.753.001.0</t>
  </si>
  <si>
    <t>35.18.761.001.0</t>
  </si>
  <si>
    <t>KUTOREJO - SUGIHWARAS</t>
  </si>
  <si>
    <t>35.18.841.001.0</t>
  </si>
  <si>
    <t>PESUDUKUH - PUGRUK</t>
  </si>
  <si>
    <t>35.18.747.001.0</t>
  </si>
  <si>
    <t>35.18.747.002.0</t>
  </si>
  <si>
    <t>7,5710S  111,851E</t>
  </si>
  <si>
    <t>7,6010S  111,8586E</t>
  </si>
  <si>
    <t>JEMBATAN WATES</t>
  </si>
  <si>
    <t>35.18.064.001.0</t>
  </si>
  <si>
    <t>KEREP KIDUL - JEGLES</t>
  </si>
  <si>
    <t>35.18.731.001.0</t>
  </si>
  <si>
    <t>JL.LINGKUNGAN MOROBAU</t>
  </si>
  <si>
    <t>35.18.164.002.0</t>
  </si>
  <si>
    <t>35.18.171.002.0</t>
  </si>
  <si>
    <t>35.18.035.001.00</t>
  </si>
  <si>
    <t>J.KEDUNGOMBO 1</t>
  </si>
  <si>
    <t>J.BADUK 2</t>
  </si>
  <si>
    <t>35.18.035.003.00</t>
  </si>
  <si>
    <t>35.18.035.002.01</t>
  </si>
  <si>
    <t>J.WATES</t>
  </si>
  <si>
    <t>35.18.035.004.00</t>
  </si>
  <si>
    <t>J.BANJARANYAR</t>
  </si>
  <si>
    <t>35.18.035.005.00</t>
  </si>
  <si>
    <t>J.DUKUHAN</t>
  </si>
  <si>
    <t>35.18.035.006.00</t>
  </si>
  <si>
    <t>J.WARUJAYENG</t>
  </si>
  <si>
    <t>J.MALANGSARI</t>
  </si>
  <si>
    <t>35.18.035.007.00</t>
  </si>
  <si>
    <t>35.18.036.001.00</t>
  </si>
  <si>
    <t>J.KEDUNGOMBO</t>
  </si>
  <si>
    <t>35.18.036.002.00</t>
  </si>
  <si>
    <t>35.18.036.003.00</t>
  </si>
  <si>
    <t>J.BULUREJO</t>
  </si>
  <si>
    <t>35.18.027.001.00</t>
  </si>
  <si>
    <t>35.18.078.001.00</t>
  </si>
  <si>
    <t>J.KARANG SEMI</t>
  </si>
  <si>
    <t>35.18.085.002.00</t>
  </si>
  <si>
    <t>J.SURODADI</t>
  </si>
  <si>
    <t>35.18.085.001.00</t>
  </si>
  <si>
    <t>J.GERBONG</t>
  </si>
  <si>
    <t>35.18.099.001.00</t>
  </si>
  <si>
    <t>J.SONOBEKEL</t>
  </si>
  <si>
    <t>35.18.099.002.00</t>
  </si>
  <si>
    <t>J.TANJUNG ANOM</t>
  </si>
  <si>
    <t>35.18.099.003.00</t>
  </si>
  <si>
    <t>J.NJARUMAN</t>
  </si>
  <si>
    <t>J.NGADIREJO</t>
  </si>
  <si>
    <t>35.18.099.004.00</t>
  </si>
  <si>
    <t>35.18.099.005.00</t>
  </si>
  <si>
    <t>J.SIDOHARJO</t>
  </si>
  <si>
    <t>35.18.100.001.00</t>
  </si>
  <si>
    <t>J.SIDOHARJO 1</t>
  </si>
  <si>
    <t>J.KARANG TENGAH</t>
  </si>
  <si>
    <t>35.18.100.002.00</t>
  </si>
  <si>
    <t>35.18.101.001.00</t>
  </si>
  <si>
    <t>J.GETAS</t>
  </si>
  <si>
    <t>35.18.102.001.00</t>
  </si>
  <si>
    <t>J.JAJAR</t>
  </si>
  <si>
    <t>35.18.102.002.00</t>
  </si>
  <si>
    <t>J.WONOSARI</t>
  </si>
  <si>
    <t>35.18.103.001.00</t>
  </si>
  <si>
    <t>J.BATUR</t>
  </si>
  <si>
    <t>35.18.104.001.00</t>
  </si>
  <si>
    <t>J.SAMBONG</t>
  </si>
  <si>
    <t>A</t>
  </si>
  <si>
    <t>35.18.232.001.00</t>
  </si>
  <si>
    <t>J.BLIMBING</t>
  </si>
  <si>
    <t>35.18.239.001.00</t>
  </si>
  <si>
    <t>J.TANJUNGREJO</t>
  </si>
  <si>
    <t>P</t>
  </si>
  <si>
    <t>35.18.264.001.00</t>
  </si>
  <si>
    <t>35.18.264.002.00</t>
  </si>
  <si>
    <t>J.KARTINI 1</t>
  </si>
  <si>
    <t>J.KARTINI 2</t>
  </si>
  <si>
    <t>35.18.347.001.00</t>
  </si>
  <si>
    <t>J.YOS SUDARSO</t>
  </si>
  <si>
    <t>35.18.347.002.00</t>
  </si>
  <si>
    <t>J. ROLAK SONGO 1</t>
  </si>
  <si>
    <t>J. ROLAK SONGO 2</t>
  </si>
  <si>
    <t>J.BROMO</t>
  </si>
  <si>
    <t>35.18.352.001.00</t>
  </si>
  <si>
    <t>35.18.363.001.00</t>
  </si>
  <si>
    <t>35.18.365.001.00</t>
  </si>
  <si>
    <t xml:space="preserve">J.YOS SUDARSO </t>
  </si>
  <si>
    <t>J.YOS SUDARSO 1</t>
  </si>
  <si>
    <t>35.18.370.001.00</t>
  </si>
  <si>
    <t>KECAMATAN TANJUNGANOM</t>
  </si>
  <si>
    <t>35.18.031.001.00</t>
  </si>
  <si>
    <t>J.DIPAN UTARA</t>
  </si>
  <si>
    <t>J.TANJUNG</t>
  </si>
  <si>
    <t>35.18.027.002.00</t>
  </si>
  <si>
    <t>J.BETET</t>
  </si>
  <si>
    <t>J.GRAJEN</t>
  </si>
  <si>
    <t>-7.6444S  112.0308E</t>
  </si>
  <si>
    <t>-7.6450S 112.0387E</t>
  </si>
  <si>
    <t>-7.6264S  112.0196E</t>
  </si>
  <si>
    <t>-7.6560S  111.9698E</t>
  </si>
  <si>
    <t>-7.6564S 111.9702E</t>
  </si>
  <si>
    <t>-7.6527S  111.9739E</t>
  </si>
  <si>
    <t>-7.6466S  111.9844E</t>
  </si>
  <si>
    <t>-7.6410S  111.9921E</t>
  </si>
  <si>
    <t>-7.6404S  111.0040E</t>
  </si>
  <si>
    <t>-7.6397S  111.0152E</t>
  </si>
  <si>
    <t>-7.6685S  111.9605E</t>
  </si>
  <si>
    <t>-7.6682S  111.9604E</t>
  </si>
  <si>
    <t>-7.6800S  111.9764E</t>
  </si>
  <si>
    <t>-7.5697S 111.9979E</t>
  </si>
  <si>
    <t>-7.5849S 112.0103E</t>
  </si>
  <si>
    <t>-7.6300S 111.9673E</t>
  </si>
  <si>
    <t>-7.6301S  111.9711E</t>
  </si>
  <si>
    <t>-7.6239S 111.9837E</t>
  </si>
  <si>
    <t>-7.6283S 112.0134E</t>
  </si>
  <si>
    <t>-7.6286S 112.0158E</t>
  </si>
  <si>
    <t>-7.6275S 112.0045E</t>
  </si>
  <si>
    <t>-7.6328S 112.0031E</t>
  </si>
  <si>
    <t>-7.6435S 111.9585E</t>
  </si>
  <si>
    <t>-7.6562S  111.9946E</t>
  </si>
  <si>
    <t>-7.6584S  111.9936E</t>
  </si>
  <si>
    <t>-7.6636S  111.9979E</t>
  </si>
  <si>
    <t xml:space="preserve">-7.6719S 111.9960E </t>
  </si>
  <si>
    <t>-7.6130S 112.0023E</t>
  </si>
  <si>
    <t>-7.6301S 111.9912E</t>
  </si>
  <si>
    <t>-7.6162S  112.0313E</t>
  </si>
  <si>
    <t>-7.6150S  112.0234E</t>
  </si>
  <si>
    <t>-7.6373S  112.0131E</t>
  </si>
  <si>
    <t>-7.6381S  112.0154E</t>
  </si>
  <si>
    <t>-7.6383S  112.0153E</t>
  </si>
  <si>
    <t>-7.6347S  112.0155E</t>
  </si>
  <si>
    <t>-7.6340S  112.0033E</t>
  </si>
  <si>
    <t>-7.6317S  112.0127E</t>
  </si>
  <si>
    <t>-7.6113S  112.0290E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</si>
</sst>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sz val="8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29">
    <xf numFmtId="0" fontId="0" fillId="2" borderId="0" xfId="0" applyFill="1"/>
    <xf numFmtId="46" fontId="2" fillId="2" borderId="5" xfId="0" quotePrefix="1" applyNumberFormat="1" applyFont="1" applyFill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6" fontId="2" fillId="0" borderId="5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/>
    <xf numFmtId="0" fontId="2" fillId="0" borderId="1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 applyAlignment="1">
      <alignment wrapText="1"/>
    </xf>
    <xf numFmtId="0" fontId="2" fillId="2" borderId="0" xfId="0" applyFont="1" applyFill="1" applyAlignment="1">
      <alignment horizontal="centerContinuous" vertical="center"/>
    </xf>
    <xf numFmtId="39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39" fontId="5" fillId="2" borderId="0" xfId="0" applyNumberFormat="1" applyFont="1" applyFill="1" applyAlignment="1">
      <alignment horizontal="center" vertical="center" wrapText="1"/>
    </xf>
    <xf numFmtId="2" fontId="5" fillId="2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3" fontId="5" fillId="2" borderId="0" xfId="0" applyNumberFormat="1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4" fontId="2" fillId="0" borderId="0" xfId="0" applyNumberFormat="1" applyFont="1" applyAlignment="1">
      <alignment horizontal="center"/>
    </xf>
    <xf numFmtId="0" fontId="5" fillId="2" borderId="21" xfId="0" applyFont="1" applyFill="1" applyBorder="1" applyAlignment="1">
      <alignment horizontal="center" vertical="center"/>
    </xf>
    <xf numFmtId="49" fontId="5" fillId="2" borderId="22" xfId="0" applyNumberFormat="1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3" xfId="0" quotePrefix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quotePrefix="1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2" fontId="2" fillId="0" borderId="27" xfId="0" applyNumberFormat="1" applyFont="1" applyBorder="1" applyAlignment="1">
      <alignment horizontal="center" vertical="center" wrapText="1"/>
    </xf>
    <xf numFmtId="0" fontId="2" fillId="2" borderId="28" xfId="0" quotePrefix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49" fontId="5" fillId="2" borderId="29" xfId="0" applyNumberFormat="1" applyFont="1" applyFill="1" applyBorder="1" applyAlignment="1">
      <alignment horizontal="center" vertical="center" wrapText="1"/>
    </xf>
    <xf numFmtId="46" fontId="2" fillId="0" borderId="14" xfId="0" quotePrefix="1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46" fontId="2" fillId="2" borderId="32" xfId="0" quotePrefix="1" applyNumberFormat="1" applyFont="1" applyFill="1" applyBorder="1" applyAlignment="1">
      <alignment horizontal="center" vertical="center" wrapText="1"/>
    </xf>
    <xf numFmtId="46" fontId="2" fillId="2" borderId="33" xfId="0" quotePrefix="1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3" xfId="0" quotePrefix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6" fontId="6" fillId="0" borderId="5" xfId="0" quotePrefix="1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11" xfId="0" applyFont="1" applyBorder="1" applyAlignment="1">
      <alignment horizontal="center" vertical="center" wrapText="1"/>
    </xf>
    <xf numFmtId="3" fontId="2" fillId="0" borderId="0" xfId="0" quotePrefix="1" applyNumberFormat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46" fontId="2" fillId="0" borderId="12" xfId="0" quotePrefix="1" applyNumberFormat="1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6" fontId="2" fillId="0" borderId="6" xfId="0" quotePrefix="1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6" fontId="6" fillId="0" borderId="6" xfId="0" quotePrefix="1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0" xfId="0" applyFont="1" applyFill="1"/>
    <xf numFmtId="46" fontId="6" fillId="2" borderId="6" xfId="0" quotePrefix="1" applyNumberFormat="1" applyFont="1" applyFill="1" applyBorder="1" applyAlignment="1">
      <alignment horizontal="center" vertical="center" wrapText="1"/>
    </xf>
    <xf numFmtId="46" fontId="6" fillId="3" borderId="6" xfId="0" quotePrefix="1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0" xfId="0" applyFont="1" applyFill="1"/>
    <xf numFmtId="0" fontId="2" fillId="0" borderId="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19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39" fontId="5" fillId="2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/>
    </xf>
    <xf numFmtId="1" fontId="2" fillId="0" borderId="6" xfId="0" applyNumberFormat="1" applyFont="1" applyBorder="1" applyAlignment="1">
      <alignment vertic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 wrapText="1"/>
    </xf>
    <xf numFmtId="0" fontId="6" fillId="2" borderId="6" xfId="0" quotePrefix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2" fontId="6" fillId="3" borderId="6" xfId="0" applyNumberFormat="1" applyFont="1" applyFill="1" applyBorder="1" applyAlignment="1">
      <alignment horizontal="center" vertical="center" wrapText="1"/>
    </xf>
    <xf numFmtId="0" fontId="6" fillId="3" borderId="6" xfId="0" quotePrefix="1" applyFont="1" applyFill="1" applyBorder="1" applyAlignment="1">
      <alignment horizontal="center" vertical="center"/>
    </xf>
    <xf numFmtId="46" fontId="2" fillId="2" borderId="6" xfId="0" quotePrefix="1" applyNumberFormat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TJA%20Tech/Documents/2023/P.PRIYO/INVENTARISASI%20JEMBATAN%20KABUPATEN%20NGANJUK/INVENTARIS%20JEMBATAN%20KEC.BAGOR%20DAN%20WILANGAN%20REFISI%202023%20OK/TANJUNGANOM/Draft%20SK%20Jalan%202021%20Kab%20Nganjuk%20revisi%2017%20Juni%202022%20tanjunganom.xlsx?EE127583" TargetMode="External"/><Relationship Id="rId1" Type="http://schemas.openxmlformats.org/officeDocument/2006/relationships/externalLinkPath" Target="file:///\\EE127583\Draft%20SK%20Jalan%202021%20Kab%20Nganjuk%20revisi%2017%20Juni%202022%20tanjunganom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Users/TJA%20Tech/Documents/2023/P.PRIYO/INVENTARISASI%20JEMBATAN%20KABUPATEN%20NGANJUK/INVENTARIS%20JEMBATAN%20KEC.BAGOR%20DAN%20WILANGAN%20REFISI%202023%20OK/TANJUNGANOM/Draft%20SK%20Jalan%202021%20Kab%20Nganjuk%20revisi%2017%20Juni%202022%20tanjunganom(AutoRecovered).xlsx?EE127583" TargetMode="External"/><Relationship Id="rId1" Type="http://schemas.openxmlformats.org/officeDocument/2006/relationships/externalLinkPath" Target="file:///\\EE127583\Draft%20SK%20Jalan%202021%20Kab%20Nganjuk%20revisi%2017%20Juni%202022%20tanjunganom(AutoRecovered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JA%20Tech/Documents/2023/P.PRIYO/INVENTARISASI%20JEMBATAN%20KABUPATEN%20NGANJUK/INVENTARIS%20JEMBATAN%20KEC.BAGOR%20DAN%20WILANGAN%20REFISI%202023%20OK/TANJUNGANOM/1.RUAS%20034.001.00%20.J.BADUK%201/1.RUAS%20034.001.00%20.J.BADUK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 BARU"/>
      <sheetName val="FORMAT BARU (2)"/>
      <sheetName val="FORMAT BARU (3)"/>
      <sheetName val="FORMAT BARU (5)"/>
      <sheetName val="FORMAT BARU (9)"/>
      <sheetName val="FORMAT BARU (8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2">
          <cell r="L32" t="str">
            <v>Warujayeng - Trayang</v>
          </cell>
        </row>
        <row r="35">
          <cell r="L35" t="str">
            <v>Gajahbelor - Jetis</v>
          </cell>
        </row>
        <row r="36">
          <cell r="L36" t="str">
            <v>Gajahbelor - Watudandang</v>
          </cell>
        </row>
        <row r="78">
          <cell r="L78" t="str">
            <v>Ngrajeg - Ngujung</v>
          </cell>
        </row>
        <row r="85">
          <cell r="L85" t="str">
            <v>Kandeg - Demangan</v>
          </cell>
        </row>
        <row r="99">
          <cell r="L99" t="str">
            <v>Sonobekel - Warujayeng</v>
          </cell>
        </row>
        <row r="100">
          <cell r="L100" t="str">
            <v>Sidoharjo - Gambyok</v>
          </cell>
        </row>
        <row r="101">
          <cell r="L101" t="str">
            <v>Sonobekel - Getas</v>
          </cell>
        </row>
        <row r="102">
          <cell r="L102" t="str">
            <v>Gambyok - Wonosari</v>
          </cell>
        </row>
        <row r="103">
          <cell r="L103" t="str">
            <v>Malangsari - Gading</v>
          </cell>
        </row>
        <row r="104">
          <cell r="L104" t="str">
            <v>Wonosari - Sonoageng</v>
          </cell>
        </row>
        <row r="232">
          <cell r="L232" t="str">
            <v>Blimbing - Miren</v>
          </cell>
        </row>
        <row r="239">
          <cell r="L239" t="str">
            <v>Banjaranyar - Sumberagung</v>
          </cell>
        </row>
        <row r="264">
          <cell r="L264" t="str">
            <v>Jl. Kartini Selatan V</v>
          </cell>
        </row>
        <row r="347">
          <cell r="L347" t="str">
            <v>Jl. Yos Sudarso III</v>
          </cell>
        </row>
        <row r="352">
          <cell r="L352" t="str">
            <v>Jl. Bromo</v>
          </cell>
        </row>
        <row r="363">
          <cell r="L363" t="str">
            <v>Jl. Yos Sudarso I</v>
          </cell>
        </row>
        <row r="365">
          <cell r="L365" t="str">
            <v>Jl. Yos Sudarso</v>
          </cell>
        </row>
        <row r="370">
          <cell r="L370" t="str">
            <v>Jl. Kartini IX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 BARU"/>
      <sheetName val="FORMAT BARU (2)"/>
      <sheetName val="FORMAT BARU (3)"/>
      <sheetName val="FORMAT BARU (5)"/>
      <sheetName val="FORMAT BARU (9)"/>
      <sheetName val="FORMAT BARU (8)"/>
    </sheetNames>
    <sheetDataSet>
      <sheetData sheetId="0"/>
      <sheetData sheetId="1"/>
      <sheetData sheetId="2"/>
      <sheetData sheetId="3"/>
      <sheetData sheetId="4">
        <row r="876">
          <cell r="L876" t="str">
            <v>Plosorejo - Wonosari</v>
          </cell>
        </row>
        <row r="913">
          <cell r="L913" t="str">
            <v>Warujayeng - Jetis</v>
          </cell>
        </row>
      </sheetData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to J2 (2)"/>
      <sheetName val="DETAIL Survei Inventarisasi "/>
      <sheetName val="Data Administrasi"/>
      <sheetName val="Penilaian Kondisi"/>
      <sheetName val="Penilaian Kondisi (2)"/>
    </sheetNames>
    <sheetDataSet>
      <sheetData sheetId="0" refreshError="1">
        <row r="5">
          <cell r="F5" t="str">
            <v>J.BADUK 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96179-3A78-4F38-B310-B85185EF4D53}">
  <dimension ref="A3:AB85"/>
  <sheetViews>
    <sheetView showGridLines="0" view="pageBreakPreview" topLeftCell="A14" zoomScale="60" zoomScaleNormal="100" workbookViewId="0">
      <selection activeCell="C37" sqref="C37"/>
    </sheetView>
  </sheetViews>
  <sheetFormatPr defaultColWidth="9.140625" defaultRowHeight="15.75" x14ac:dyDescent="0.25"/>
  <cols>
    <col min="1" max="1" width="9.140625" style="12"/>
    <col min="2" max="3" width="30.7109375" style="12" customWidth="1"/>
    <col min="4" max="4" width="36.140625" style="12" customWidth="1"/>
    <col min="5" max="5" width="14.42578125" style="12" hidden="1" customWidth="1"/>
    <col min="6" max="7" width="10.7109375" style="12" customWidth="1"/>
    <col min="8" max="8" width="19" style="12" customWidth="1"/>
    <col min="9" max="9" width="10.7109375" style="12" customWidth="1"/>
    <col min="10" max="10" width="11.140625" style="12" customWidth="1"/>
    <col min="11" max="11" width="10.7109375" style="12" customWidth="1"/>
    <col min="12" max="12" width="12" style="12" customWidth="1"/>
    <col min="13" max="13" width="10.7109375" style="27" customWidth="1"/>
    <col min="14" max="14" width="12.140625" style="28" customWidth="1"/>
    <col min="15" max="15" width="10.7109375" style="12" customWidth="1"/>
    <col min="16" max="16" width="11.85546875" style="12" customWidth="1"/>
    <col min="17" max="17" width="32.28515625" style="12" customWidth="1"/>
    <col min="18" max="18" width="9.140625" style="12"/>
    <col min="19" max="16384" width="9.140625" style="13"/>
  </cols>
  <sheetData>
    <row r="3" spans="1:17" ht="22.5" x14ac:dyDescent="0.25">
      <c r="B3" s="87" t="s">
        <v>167</v>
      </c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22.5" x14ac:dyDescent="0.25">
      <c r="B4" s="87" t="s">
        <v>170</v>
      </c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8" spans="1:17" s="12" customFormat="1" ht="12.75" customHeight="1" x14ac:dyDescent="0.25">
      <c r="B8" s="14" t="s">
        <v>0</v>
      </c>
      <c r="C8" s="14" t="s">
        <v>1</v>
      </c>
      <c r="D8" s="12">
        <v>35</v>
      </c>
      <c r="F8" s="14"/>
    </row>
    <row r="9" spans="1:17" s="12" customFormat="1" ht="12.75" customHeight="1" x14ac:dyDescent="0.25">
      <c r="B9" s="14" t="s">
        <v>2</v>
      </c>
      <c r="C9" s="14" t="s">
        <v>3</v>
      </c>
      <c r="D9" s="12">
        <v>18</v>
      </c>
      <c r="F9" s="14"/>
    </row>
    <row r="10" spans="1:17" s="12" customFormat="1" ht="12.75" customHeight="1" x14ac:dyDescent="0.25">
      <c r="B10" s="14" t="s">
        <v>4</v>
      </c>
      <c r="C10" s="14" t="s">
        <v>23</v>
      </c>
      <c r="F10" s="14"/>
    </row>
    <row r="11" spans="1:17" s="12" customFormat="1" ht="12.75" customHeight="1" x14ac:dyDescent="0.25">
      <c r="B11" s="14" t="s">
        <v>5</v>
      </c>
      <c r="C11" s="14" t="s">
        <v>165</v>
      </c>
      <c r="F11" s="14"/>
      <c r="G11" s="15"/>
      <c r="H11" s="16"/>
      <c r="I11" s="16"/>
    </row>
    <row r="12" spans="1:17" ht="12.75" customHeight="1" thickBot="1" x14ac:dyDescent="0.3">
      <c r="M12" s="17"/>
      <c r="N12" s="17"/>
    </row>
    <row r="13" spans="1:17" ht="12.75" customHeight="1" x14ac:dyDescent="0.25">
      <c r="A13" s="88" t="s">
        <v>4</v>
      </c>
      <c r="B13" s="91" t="s">
        <v>6</v>
      </c>
      <c r="C13" s="91" t="s">
        <v>7</v>
      </c>
      <c r="D13" s="91" t="s">
        <v>8</v>
      </c>
      <c r="E13" s="91" t="s">
        <v>164</v>
      </c>
      <c r="F13" s="93" t="s">
        <v>9</v>
      </c>
      <c r="G13" s="93"/>
      <c r="H13" s="93"/>
      <c r="I13" s="94" t="s">
        <v>10</v>
      </c>
      <c r="J13" s="94"/>
      <c r="K13" s="94"/>
      <c r="L13" s="94"/>
      <c r="M13" s="94"/>
      <c r="N13" s="94"/>
      <c r="O13" s="94"/>
      <c r="P13" s="94"/>
      <c r="Q13" s="95" t="s">
        <v>166</v>
      </c>
    </row>
    <row r="14" spans="1:17" ht="34.5" customHeight="1" x14ac:dyDescent="0.25">
      <c r="A14" s="89"/>
      <c r="B14" s="92"/>
      <c r="C14" s="92"/>
      <c r="D14" s="92"/>
      <c r="E14" s="92"/>
      <c r="F14" s="18" t="s">
        <v>11</v>
      </c>
      <c r="G14" s="19" t="s">
        <v>12</v>
      </c>
      <c r="H14" s="72" t="s">
        <v>13</v>
      </c>
      <c r="I14" s="97" t="s">
        <v>14</v>
      </c>
      <c r="J14" s="97"/>
      <c r="K14" s="97" t="s">
        <v>15</v>
      </c>
      <c r="L14" s="97"/>
      <c r="M14" s="98" t="s">
        <v>16</v>
      </c>
      <c r="N14" s="99"/>
      <c r="O14" s="97" t="s">
        <v>17</v>
      </c>
      <c r="P14" s="97"/>
      <c r="Q14" s="96"/>
    </row>
    <row r="15" spans="1:17" ht="27.75" customHeight="1" x14ac:dyDescent="0.25">
      <c r="A15" s="90"/>
      <c r="B15" s="92"/>
      <c r="C15" s="92"/>
      <c r="D15" s="92"/>
      <c r="E15" s="92"/>
      <c r="F15" s="18" t="s">
        <v>18</v>
      </c>
      <c r="G15" s="19" t="s">
        <v>18</v>
      </c>
      <c r="H15" s="19" t="s">
        <v>19</v>
      </c>
      <c r="I15" s="71" t="s">
        <v>20</v>
      </c>
      <c r="J15" s="71" t="s">
        <v>21</v>
      </c>
      <c r="K15" s="71" t="s">
        <v>22</v>
      </c>
      <c r="L15" s="71" t="s">
        <v>21</v>
      </c>
      <c r="M15" s="20" t="s">
        <v>22</v>
      </c>
      <c r="N15" s="20" t="s">
        <v>21</v>
      </c>
      <c r="O15" s="71" t="s">
        <v>22</v>
      </c>
      <c r="P15" s="21" t="s">
        <v>21</v>
      </c>
      <c r="Q15" s="96"/>
    </row>
    <row r="16" spans="1:17" ht="3.75" hidden="1" customHeight="1" x14ac:dyDescent="0.25">
      <c r="A16" s="30"/>
      <c r="B16" s="22"/>
      <c r="C16" s="22"/>
      <c r="D16" s="22"/>
      <c r="E16" s="22"/>
      <c r="F16" s="23"/>
      <c r="G16" s="24"/>
      <c r="H16" s="24"/>
      <c r="I16" s="25"/>
      <c r="J16" s="25"/>
      <c r="K16" s="25"/>
      <c r="L16" s="25"/>
      <c r="M16" s="42"/>
      <c r="N16" s="42"/>
      <c r="O16" s="25"/>
      <c r="P16" s="26"/>
      <c r="Q16" s="31"/>
    </row>
    <row r="17" spans="1:18" x14ac:dyDescent="0.25">
      <c r="A17" s="32"/>
      <c r="B17" s="1"/>
      <c r="C17" s="5"/>
      <c r="D17" s="11"/>
      <c r="E17" s="83"/>
      <c r="F17" s="2"/>
      <c r="G17" s="2"/>
      <c r="H17" s="44"/>
      <c r="I17" s="44"/>
      <c r="J17" s="44"/>
      <c r="K17" s="44"/>
      <c r="L17" s="44"/>
      <c r="M17" s="47"/>
      <c r="N17" s="41"/>
      <c r="O17" s="44"/>
      <c r="P17" s="44"/>
      <c r="Q17" s="33"/>
    </row>
    <row r="18" spans="1:18" s="10" customFormat="1" x14ac:dyDescent="0.25">
      <c r="A18" s="34">
        <v>1</v>
      </c>
      <c r="B18" s="8" t="s">
        <v>252</v>
      </c>
      <c r="C18" s="5" t="s">
        <v>168</v>
      </c>
      <c r="D18" s="83" t="s">
        <v>169</v>
      </c>
      <c r="E18" s="83"/>
      <c r="F18" s="2">
        <v>8.3000000000000007</v>
      </c>
      <c r="G18" s="2">
        <v>5</v>
      </c>
      <c r="H18" s="44">
        <v>2</v>
      </c>
      <c r="I18" s="44" t="str">
        <f>F63</f>
        <v xml:space="preserve">  A</v>
      </c>
      <c r="J18" s="44">
        <v>1</v>
      </c>
      <c r="K18" s="44" t="str">
        <f>P$64</f>
        <v xml:space="preserve">  B</v>
      </c>
      <c r="L18" s="44">
        <v>0</v>
      </c>
      <c r="M18" s="48" t="str">
        <f t="shared" ref="M18:M28" si="0">L$68</f>
        <v xml:space="preserve">  LL</v>
      </c>
      <c r="N18" s="9">
        <v>0</v>
      </c>
      <c r="O18" s="44" t="str">
        <f>F76</f>
        <v xml:space="preserve">  U</v>
      </c>
      <c r="P18" s="44">
        <v>0</v>
      </c>
      <c r="Q18" s="35" t="s">
        <v>219</v>
      </c>
      <c r="R18" s="64" t="s">
        <v>201</v>
      </c>
    </row>
    <row r="19" spans="1:18" s="10" customFormat="1" x14ac:dyDescent="0.25">
      <c r="A19" s="34">
        <v>2</v>
      </c>
      <c r="B19" s="8" t="s">
        <v>253</v>
      </c>
      <c r="C19" s="5" t="s">
        <v>171</v>
      </c>
      <c r="D19" s="83"/>
      <c r="E19" s="83"/>
      <c r="F19" s="2">
        <v>49</v>
      </c>
      <c r="G19" s="2">
        <v>3.5</v>
      </c>
      <c r="H19" s="44">
        <v>2</v>
      </c>
      <c r="I19" s="44" t="str">
        <f>F71</f>
        <v xml:space="preserve">  R</v>
      </c>
      <c r="J19" s="44">
        <v>0</v>
      </c>
      <c r="K19" s="44" t="s">
        <v>172</v>
      </c>
      <c r="L19" s="44">
        <v>0</v>
      </c>
      <c r="M19" s="48" t="str">
        <f t="shared" si="0"/>
        <v xml:space="preserve">  LL</v>
      </c>
      <c r="N19" s="9">
        <v>0</v>
      </c>
      <c r="O19" s="44" t="str">
        <f>I19</f>
        <v xml:space="preserve">  R</v>
      </c>
      <c r="P19" s="44">
        <v>0</v>
      </c>
      <c r="Q19" s="35" t="s">
        <v>202</v>
      </c>
      <c r="R19" s="65" t="s">
        <v>202</v>
      </c>
    </row>
    <row r="20" spans="1:18" s="10" customFormat="1" x14ac:dyDescent="0.25">
      <c r="A20" s="34">
        <v>3</v>
      </c>
      <c r="B20" s="8" t="s">
        <v>254</v>
      </c>
      <c r="C20" s="5" t="s">
        <v>173</v>
      </c>
      <c r="D20" s="83"/>
      <c r="E20" s="83"/>
      <c r="F20" s="2">
        <v>61.5</v>
      </c>
      <c r="G20" s="2">
        <v>6</v>
      </c>
      <c r="H20" s="44">
        <v>1</v>
      </c>
      <c r="I20" s="44" t="str">
        <f>I19</f>
        <v xml:space="preserve">  R</v>
      </c>
      <c r="J20" s="44">
        <v>0</v>
      </c>
      <c r="K20" s="44" t="s">
        <v>172</v>
      </c>
      <c r="L20" s="44">
        <v>0</v>
      </c>
      <c r="M20" s="48" t="str">
        <f t="shared" si="0"/>
        <v xml:space="preserve">  LL</v>
      </c>
      <c r="N20" s="9">
        <v>0</v>
      </c>
      <c r="O20" s="44" t="str">
        <f>I20</f>
        <v xml:space="preserve">  R</v>
      </c>
      <c r="P20" s="44">
        <v>0</v>
      </c>
      <c r="Q20" s="35" t="s">
        <v>203</v>
      </c>
      <c r="R20" s="65" t="s">
        <v>203</v>
      </c>
    </row>
    <row r="21" spans="1:18" s="10" customFormat="1" x14ac:dyDescent="0.25">
      <c r="A21" s="34">
        <v>4</v>
      </c>
      <c r="B21" s="8" t="s">
        <v>255</v>
      </c>
      <c r="C21" s="5" t="s">
        <v>174</v>
      </c>
      <c r="D21" s="85"/>
      <c r="E21" s="83"/>
      <c r="F21" s="2">
        <v>6</v>
      </c>
      <c r="G21" s="2">
        <v>3.5</v>
      </c>
      <c r="H21" s="44">
        <v>2</v>
      </c>
      <c r="I21" s="44" t="str">
        <f t="shared" ref="I21:I28" si="1">F$70</f>
        <v xml:space="preserve">  P</v>
      </c>
      <c r="J21" s="44">
        <v>0</v>
      </c>
      <c r="K21" s="44" t="str">
        <f t="shared" ref="K21:K28" si="2">P$64</f>
        <v xml:space="preserve">  B</v>
      </c>
      <c r="L21" s="44">
        <v>0</v>
      </c>
      <c r="M21" s="48" t="str">
        <f t="shared" si="0"/>
        <v xml:space="preserve">  LL</v>
      </c>
      <c r="N21" s="9">
        <v>0</v>
      </c>
      <c r="O21" s="44" t="str">
        <f t="shared" ref="O21:O28" si="3">F$70</f>
        <v xml:space="preserve">  P</v>
      </c>
      <c r="P21" s="44">
        <v>0</v>
      </c>
      <c r="Q21" s="35" t="s">
        <v>204</v>
      </c>
      <c r="R21" s="65" t="s">
        <v>204</v>
      </c>
    </row>
    <row r="22" spans="1:18" s="10" customFormat="1" x14ac:dyDescent="0.25">
      <c r="A22" s="34">
        <v>5</v>
      </c>
      <c r="B22" s="8" t="s">
        <v>269</v>
      </c>
      <c r="C22" s="5" t="s">
        <v>246</v>
      </c>
      <c r="D22" s="9" t="s">
        <v>220</v>
      </c>
      <c r="E22" s="83"/>
      <c r="F22" s="2">
        <v>9</v>
      </c>
      <c r="G22" s="2">
        <v>4.2</v>
      </c>
      <c r="H22" s="44">
        <v>1</v>
      </c>
      <c r="I22" s="44" t="str">
        <f t="shared" si="1"/>
        <v xml:space="preserve">  P</v>
      </c>
      <c r="J22" s="44">
        <v>0</v>
      </c>
      <c r="K22" s="44" t="str">
        <f t="shared" si="2"/>
        <v xml:space="preserve">  B</v>
      </c>
      <c r="L22" s="44">
        <v>0</v>
      </c>
      <c r="M22" s="48" t="str">
        <f t="shared" si="0"/>
        <v xml:space="preserve">  LL</v>
      </c>
      <c r="N22" s="9">
        <v>0</v>
      </c>
      <c r="O22" s="44" t="str">
        <f t="shared" si="3"/>
        <v xml:space="preserve">  P</v>
      </c>
      <c r="P22" s="44">
        <v>0</v>
      </c>
      <c r="Q22" s="35" t="s">
        <v>205</v>
      </c>
      <c r="R22" s="65" t="s">
        <v>205</v>
      </c>
    </row>
    <row r="23" spans="1:18" s="10" customFormat="1" x14ac:dyDescent="0.25">
      <c r="A23" s="34">
        <v>6</v>
      </c>
      <c r="B23" s="8" t="s">
        <v>268</v>
      </c>
      <c r="C23" s="5" t="s">
        <v>187</v>
      </c>
      <c r="D23" s="9" t="s">
        <v>221</v>
      </c>
      <c r="E23" s="83"/>
      <c r="F23" s="2">
        <v>8</v>
      </c>
      <c r="G23" s="2">
        <v>5</v>
      </c>
      <c r="H23" s="44">
        <v>2</v>
      </c>
      <c r="I23" s="44" t="str">
        <f t="shared" si="1"/>
        <v xml:space="preserve">  P</v>
      </c>
      <c r="J23" s="44">
        <v>0</v>
      </c>
      <c r="K23" s="44" t="str">
        <f t="shared" si="2"/>
        <v xml:space="preserve">  B</v>
      </c>
      <c r="L23" s="44">
        <v>0</v>
      </c>
      <c r="M23" s="48" t="str">
        <f t="shared" si="0"/>
        <v xml:space="preserve">  LL</v>
      </c>
      <c r="N23" s="9">
        <v>0</v>
      </c>
      <c r="O23" s="44" t="str">
        <f t="shared" si="3"/>
        <v xml:space="preserve">  P</v>
      </c>
      <c r="P23" s="44">
        <v>0</v>
      </c>
      <c r="Q23" s="35" t="s">
        <v>188</v>
      </c>
      <c r="R23" s="6"/>
    </row>
    <row r="24" spans="1:18" s="10" customFormat="1" x14ac:dyDescent="0.25">
      <c r="A24" s="34">
        <v>7</v>
      </c>
      <c r="B24" s="8" t="s">
        <v>257</v>
      </c>
      <c r="C24" s="5" t="s">
        <v>175</v>
      </c>
      <c r="D24" s="83" t="s">
        <v>222</v>
      </c>
      <c r="E24" s="83"/>
      <c r="F24" s="2">
        <v>8.3000000000000007</v>
      </c>
      <c r="G24" s="2">
        <v>3.8</v>
      </c>
      <c r="H24" s="44">
        <v>2</v>
      </c>
      <c r="I24" s="44" t="str">
        <f t="shared" si="1"/>
        <v xml:space="preserve">  P</v>
      </c>
      <c r="J24" s="44">
        <v>1</v>
      </c>
      <c r="K24" s="44" t="str">
        <f t="shared" si="2"/>
        <v xml:space="preserve">  B</v>
      </c>
      <c r="L24" s="44">
        <v>0</v>
      </c>
      <c r="M24" s="48" t="str">
        <f t="shared" si="0"/>
        <v xml:space="preserve">  LL</v>
      </c>
      <c r="N24" s="9">
        <v>0</v>
      </c>
      <c r="O24" s="44" t="str">
        <f t="shared" si="3"/>
        <v xml:space="preserve">  P</v>
      </c>
      <c r="P24" s="44">
        <v>0</v>
      </c>
      <c r="Q24" s="35" t="s">
        <v>207</v>
      </c>
      <c r="R24" s="65" t="s">
        <v>206</v>
      </c>
    </row>
    <row r="25" spans="1:18" s="10" customFormat="1" x14ac:dyDescent="0.25">
      <c r="A25" s="34">
        <v>8</v>
      </c>
      <c r="B25" s="8" t="s">
        <v>258</v>
      </c>
      <c r="C25" s="5" t="s">
        <v>176</v>
      </c>
      <c r="D25" s="83"/>
      <c r="E25" s="83"/>
      <c r="F25" s="2">
        <v>6</v>
      </c>
      <c r="G25" s="2">
        <v>3.8</v>
      </c>
      <c r="H25" s="44">
        <v>1</v>
      </c>
      <c r="I25" s="44" t="str">
        <f t="shared" si="1"/>
        <v xml:space="preserve">  P</v>
      </c>
      <c r="J25" s="44">
        <v>1</v>
      </c>
      <c r="K25" s="44" t="str">
        <f t="shared" si="2"/>
        <v xml:space="preserve">  B</v>
      </c>
      <c r="L25" s="44">
        <v>0</v>
      </c>
      <c r="M25" s="48" t="str">
        <f t="shared" si="0"/>
        <v xml:space="preserve">  LL</v>
      </c>
      <c r="N25" s="9">
        <v>1</v>
      </c>
      <c r="O25" s="44" t="str">
        <f t="shared" si="3"/>
        <v xml:space="preserve">  P</v>
      </c>
      <c r="P25" s="44">
        <v>0</v>
      </c>
      <c r="Q25" s="35" t="s">
        <v>208</v>
      </c>
      <c r="R25" s="65" t="s">
        <v>208</v>
      </c>
    </row>
    <row r="26" spans="1:18" s="10" customFormat="1" x14ac:dyDescent="0.25">
      <c r="A26" s="34">
        <v>9</v>
      </c>
      <c r="B26" s="8" t="s">
        <v>259</v>
      </c>
      <c r="C26" s="5" t="s">
        <v>177</v>
      </c>
      <c r="D26" s="85"/>
      <c r="E26" s="83"/>
      <c r="F26" s="2">
        <v>11.3</v>
      </c>
      <c r="G26" s="2">
        <v>3.8</v>
      </c>
      <c r="H26" s="44">
        <v>2</v>
      </c>
      <c r="I26" s="44" t="str">
        <f t="shared" si="1"/>
        <v xml:space="preserve">  P</v>
      </c>
      <c r="J26" s="44">
        <v>1</v>
      </c>
      <c r="K26" s="44" t="str">
        <f t="shared" si="2"/>
        <v xml:space="preserve">  B</v>
      </c>
      <c r="L26" s="44">
        <v>0</v>
      </c>
      <c r="M26" s="48" t="str">
        <f t="shared" si="0"/>
        <v xml:space="preserve">  LL</v>
      </c>
      <c r="N26" s="9">
        <v>0</v>
      </c>
      <c r="O26" s="44" t="str">
        <f t="shared" si="3"/>
        <v xml:space="preserve">  P</v>
      </c>
      <c r="P26" s="44">
        <v>0</v>
      </c>
      <c r="Q26" s="35" t="s">
        <v>209</v>
      </c>
      <c r="R26" s="65" t="s">
        <v>209</v>
      </c>
    </row>
    <row r="27" spans="1:18" s="10" customFormat="1" x14ac:dyDescent="0.25">
      <c r="A27" s="34">
        <v>10</v>
      </c>
      <c r="B27" s="8" t="s">
        <v>247</v>
      </c>
      <c r="C27" s="5" t="s">
        <v>178</v>
      </c>
      <c r="D27" s="9" t="s">
        <v>224</v>
      </c>
      <c r="E27" s="83"/>
      <c r="F27" s="2">
        <v>5</v>
      </c>
      <c r="G27" s="2">
        <v>4.3</v>
      </c>
      <c r="H27" s="44">
        <v>1</v>
      </c>
      <c r="I27" s="44" t="str">
        <f t="shared" si="1"/>
        <v xml:space="preserve">  P</v>
      </c>
      <c r="J27" s="44">
        <v>0</v>
      </c>
      <c r="K27" s="44" t="str">
        <f t="shared" si="2"/>
        <v xml:space="preserve">  B</v>
      </c>
      <c r="L27" s="44">
        <v>0</v>
      </c>
      <c r="M27" s="48" t="str">
        <f t="shared" si="0"/>
        <v xml:space="preserve">  LL</v>
      </c>
      <c r="N27" s="9">
        <v>0</v>
      </c>
      <c r="O27" s="44" t="str">
        <f t="shared" si="3"/>
        <v xml:space="preserve">  P</v>
      </c>
      <c r="P27" s="44">
        <v>0</v>
      </c>
      <c r="Q27" s="35" t="s">
        <v>210</v>
      </c>
      <c r="R27" s="65" t="s">
        <v>210</v>
      </c>
    </row>
    <row r="28" spans="1:18" s="10" customFormat="1" x14ac:dyDescent="0.25">
      <c r="A28" s="34">
        <v>11</v>
      </c>
      <c r="B28" s="66" t="s">
        <v>272</v>
      </c>
      <c r="C28" s="45" t="s">
        <v>179</v>
      </c>
      <c r="D28" s="9" t="s">
        <v>223</v>
      </c>
      <c r="E28" s="83"/>
      <c r="F28" s="46">
        <v>8.3000000000000007</v>
      </c>
      <c r="G28" s="46">
        <v>4.2</v>
      </c>
      <c r="H28" s="68">
        <v>1</v>
      </c>
      <c r="I28" s="68" t="str">
        <f t="shared" si="1"/>
        <v xml:space="preserve">  P</v>
      </c>
      <c r="J28" s="68">
        <v>0</v>
      </c>
      <c r="K28" s="68" t="str">
        <f t="shared" si="2"/>
        <v xml:space="preserve">  B</v>
      </c>
      <c r="L28" s="68">
        <v>0</v>
      </c>
      <c r="M28" s="67" t="str">
        <f t="shared" si="0"/>
        <v xml:space="preserve">  LL</v>
      </c>
      <c r="N28" s="69">
        <v>1</v>
      </c>
      <c r="O28" s="68" t="str">
        <f t="shared" si="3"/>
        <v xml:space="preserve">  P</v>
      </c>
      <c r="P28" s="68">
        <v>0</v>
      </c>
      <c r="Q28" s="35" t="s">
        <v>211</v>
      </c>
      <c r="R28" s="65" t="s">
        <v>211</v>
      </c>
    </row>
    <row r="29" spans="1:18" s="10" customFormat="1" ht="1.5" customHeight="1" x14ac:dyDescent="0.25">
      <c r="A29" s="34"/>
      <c r="B29" s="43"/>
      <c r="C29" s="5"/>
      <c r="D29" s="68"/>
      <c r="E29" s="83"/>
      <c r="F29" s="2"/>
      <c r="G29" s="2"/>
      <c r="H29" s="44"/>
      <c r="I29" s="44"/>
      <c r="J29" s="44"/>
      <c r="K29" s="44"/>
      <c r="L29" s="44"/>
      <c r="M29" s="5"/>
      <c r="N29" s="44"/>
      <c r="O29" s="44"/>
      <c r="P29" s="44"/>
      <c r="Q29" s="35"/>
      <c r="R29" s="6"/>
    </row>
    <row r="30" spans="1:18" s="10" customFormat="1" ht="30" customHeight="1" x14ac:dyDescent="0.25">
      <c r="A30" s="34">
        <v>12</v>
      </c>
      <c r="B30" s="8" t="s">
        <v>248</v>
      </c>
      <c r="C30" s="5" t="s">
        <v>180</v>
      </c>
      <c r="D30" s="83" t="s">
        <v>225</v>
      </c>
      <c r="E30" s="83"/>
      <c r="F30" s="2">
        <v>10</v>
      </c>
      <c r="G30" s="2">
        <v>5.8</v>
      </c>
      <c r="H30" s="44">
        <v>2</v>
      </c>
      <c r="I30" s="44" t="str">
        <f>F$70</f>
        <v xml:space="preserve">  P</v>
      </c>
      <c r="J30" s="44">
        <v>0</v>
      </c>
      <c r="K30" s="44" t="str">
        <f>P$64</f>
        <v xml:space="preserve">  B</v>
      </c>
      <c r="L30" s="44">
        <v>0</v>
      </c>
      <c r="M30" s="48" t="str">
        <f>L$68</f>
        <v xml:space="preserve">  LL</v>
      </c>
      <c r="N30" s="9">
        <v>0</v>
      </c>
      <c r="O30" s="44" t="str">
        <f>F$70</f>
        <v xml:space="preserve">  P</v>
      </c>
      <c r="P30" s="44">
        <v>0</v>
      </c>
      <c r="Q30" s="35" t="s">
        <v>212</v>
      </c>
      <c r="R30" s="65" t="s">
        <v>212</v>
      </c>
    </row>
    <row r="31" spans="1:18" s="10" customFormat="1" x14ac:dyDescent="0.25">
      <c r="A31" s="34">
        <v>13</v>
      </c>
      <c r="B31" s="8" t="s">
        <v>249</v>
      </c>
      <c r="C31" s="5" t="s">
        <v>181</v>
      </c>
      <c r="D31" s="83"/>
      <c r="E31" s="83"/>
      <c r="F31" s="2">
        <v>12</v>
      </c>
      <c r="G31" s="2">
        <v>6</v>
      </c>
      <c r="H31" s="44">
        <v>1</v>
      </c>
      <c r="I31" s="44" t="str">
        <f>F$70</f>
        <v xml:space="preserve">  P</v>
      </c>
      <c r="J31" s="44">
        <v>0</v>
      </c>
      <c r="K31" s="44" t="str">
        <f>P$64</f>
        <v xml:space="preserve">  B</v>
      </c>
      <c r="L31" s="44">
        <v>0</v>
      </c>
      <c r="M31" s="48" t="str">
        <f>L$68</f>
        <v xml:space="preserve">  LL</v>
      </c>
      <c r="N31" s="9">
        <v>0</v>
      </c>
      <c r="O31" s="44" t="str">
        <f>F$70</f>
        <v xml:space="preserve">  P</v>
      </c>
      <c r="P31" s="44">
        <v>0</v>
      </c>
      <c r="Q31" s="35" t="s">
        <v>213</v>
      </c>
      <c r="R31" s="65" t="s">
        <v>213</v>
      </c>
    </row>
    <row r="32" spans="1:18" s="10" customFormat="1" x14ac:dyDescent="0.25">
      <c r="A32" s="34">
        <v>14</v>
      </c>
      <c r="B32" s="8" t="s">
        <v>250</v>
      </c>
      <c r="C32" s="5" t="s">
        <v>182</v>
      </c>
      <c r="D32" s="83"/>
      <c r="E32" s="83"/>
      <c r="F32" s="2">
        <v>10</v>
      </c>
      <c r="G32" s="2">
        <v>6</v>
      </c>
      <c r="H32" s="44">
        <v>1</v>
      </c>
      <c r="I32" s="44" t="str">
        <f>F$70</f>
        <v xml:space="preserve">  P</v>
      </c>
      <c r="J32" s="44">
        <v>0</v>
      </c>
      <c r="K32" s="44" t="str">
        <f>P$64</f>
        <v xml:space="preserve">  B</v>
      </c>
      <c r="L32" s="44">
        <v>0</v>
      </c>
      <c r="M32" s="48" t="str">
        <f>L$68</f>
        <v xml:space="preserve">  LL</v>
      </c>
      <c r="N32" s="9">
        <v>0</v>
      </c>
      <c r="O32" s="44" t="str">
        <f>F$70</f>
        <v xml:space="preserve">  P</v>
      </c>
      <c r="P32" s="44">
        <v>0</v>
      </c>
      <c r="Q32" s="35" t="s">
        <v>214</v>
      </c>
      <c r="R32" s="65" t="s">
        <v>214</v>
      </c>
    </row>
    <row r="33" spans="1:18" s="10" customFormat="1" x14ac:dyDescent="0.25">
      <c r="A33" s="34">
        <v>15</v>
      </c>
      <c r="B33" s="8" t="s">
        <v>251</v>
      </c>
      <c r="C33" s="5" t="s">
        <v>226</v>
      </c>
      <c r="D33" s="85"/>
      <c r="E33" s="83"/>
      <c r="F33" s="2">
        <v>4</v>
      </c>
      <c r="G33" s="2">
        <v>5</v>
      </c>
      <c r="H33" s="44">
        <v>1</v>
      </c>
      <c r="I33" s="44" t="s">
        <v>43</v>
      </c>
      <c r="J33" s="44">
        <v>1</v>
      </c>
      <c r="K33" s="44" t="s">
        <v>53</v>
      </c>
      <c r="L33" s="44">
        <v>0</v>
      </c>
      <c r="M33" s="48" t="s">
        <v>102</v>
      </c>
      <c r="N33" s="9">
        <v>0</v>
      </c>
      <c r="O33" s="44" t="s">
        <v>91</v>
      </c>
      <c r="P33" s="44">
        <v>0</v>
      </c>
      <c r="Q33" s="35" t="s">
        <v>215</v>
      </c>
      <c r="R33" s="65" t="s">
        <v>215</v>
      </c>
    </row>
    <row r="34" spans="1:18" s="10" customFormat="1" x14ac:dyDescent="0.25">
      <c r="A34" s="34">
        <v>16</v>
      </c>
      <c r="B34" s="8" t="s">
        <v>261</v>
      </c>
      <c r="C34" s="5" t="s">
        <v>183</v>
      </c>
      <c r="D34" s="86" t="s">
        <v>227</v>
      </c>
      <c r="E34" s="83"/>
      <c r="F34" s="2">
        <v>6.5</v>
      </c>
      <c r="G34" s="2">
        <v>6</v>
      </c>
      <c r="H34" s="44">
        <v>1</v>
      </c>
      <c r="I34" s="44" t="str">
        <f>F$70</f>
        <v xml:space="preserve">  P</v>
      </c>
      <c r="J34" s="44">
        <v>0</v>
      </c>
      <c r="K34" s="44" t="str">
        <f>P$64</f>
        <v xml:space="preserve">  B</v>
      </c>
      <c r="L34" s="44">
        <v>0</v>
      </c>
      <c r="M34" s="48" t="str">
        <f>L$68</f>
        <v xml:space="preserve">  LL</v>
      </c>
      <c r="N34" s="9">
        <v>0</v>
      </c>
      <c r="O34" s="44" t="str">
        <f>F$70</f>
        <v xml:space="preserve">  P</v>
      </c>
      <c r="P34" s="44">
        <v>0</v>
      </c>
      <c r="Q34" s="35" t="s">
        <v>216</v>
      </c>
      <c r="R34" s="65" t="s">
        <v>216</v>
      </c>
    </row>
    <row r="35" spans="1:18" s="10" customFormat="1" x14ac:dyDescent="0.25">
      <c r="A35" s="34">
        <v>17</v>
      </c>
      <c r="B35" s="8" t="s">
        <v>262</v>
      </c>
      <c r="C35" s="5" t="s">
        <v>228</v>
      </c>
      <c r="D35" s="85"/>
      <c r="E35" s="83"/>
      <c r="F35" s="2">
        <v>23</v>
      </c>
      <c r="G35" s="2">
        <v>6</v>
      </c>
      <c r="H35" s="44">
        <v>2</v>
      </c>
      <c r="I35" s="44" t="str">
        <f>I18</f>
        <v xml:space="preserve">  A</v>
      </c>
      <c r="J35" s="44">
        <v>0</v>
      </c>
      <c r="K35" s="44" t="str">
        <f>P$64</f>
        <v xml:space="preserve">  B</v>
      </c>
      <c r="L35" s="44">
        <v>0</v>
      </c>
      <c r="M35" s="48" t="str">
        <f>L$68</f>
        <v xml:space="preserve">  LL</v>
      </c>
      <c r="N35" s="9">
        <v>0</v>
      </c>
      <c r="O35" s="44" t="str">
        <f>O18</f>
        <v xml:space="preserve">  U</v>
      </c>
      <c r="P35" s="44">
        <v>0</v>
      </c>
      <c r="Q35" s="35" t="s">
        <v>217</v>
      </c>
      <c r="R35" s="65" t="s">
        <v>217</v>
      </c>
    </row>
    <row r="36" spans="1:18" s="10" customFormat="1" ht="31.5" x14ac:dyDescent="0.25">
      <c r="A36" s="34">
        <v>18</v>
      </c>
      <c r="B36" s="8" t="s">
        <v>256</v>
      </c>
      <c r="C36" s="5" t="s">
        <v>184</v>
      </c>
      <c r="D36" s="9" t="s">
        <v>229</v>
      </c>
      <c r="E36" s="83"/>
      <c r="F36" s="2">
        <v>5</v>
      </c>
      <c r="G36" s="2">
        <v>4.7</v>
      </c>
      <c r="H36" s="44">
        <v>1</v>
      </c>
      <c r="I36" s="44" t="str">
        <f>F$70</f>
        <v xml:space="preserve">  P</v>
      </c>
      <c r="J36" s="44">
        <v>0</v>
      </c>
      <c r="K36" s="44" t="str">
        <f>P$64</f>
        <v xml:space="preserve">  B</v>
      </c>
      <c r="L36" s="44">
        <v>0</v>
      </c>
      <c r="M36" s="48" t="str">
        <f>L$68</f>
        <v xml:space="preserve">  LL</v>
      </c>
      <c r="N36" s="9">
        <v>0</v>
      </c>
      <c r="O36" s="44" t="str">
        <f>F$70</f>
        <v xml:space="preserve">  P</v>
      </c>
      <c r="P36" s="44">
        <v>0</v>
      </c>
      <c r="Q36" s="35" t="s">
        <v>218</v>
      </c>
      <c r="R36" s="65" t="s">
        <v>218</v>
      </c>
    </row>
    <row r="37" spans="1:18" s="10" customFormat="1" x14ac:dyDescent="0.25">
      <c r="A37" s="34">
        <v>19</v>
      </c>
      <c r="B37" s="8" t="s">
        <v>260</v>
      </c>
      <c r="C37" s="5" t="s">
        <v>186</v>
      </c>
      <c r="D37" s="11" t="s">
        <v>185</v>
      </c>
      <c r="E37" s="83"/>
      <c r="F37" s="2">
        <v>11.5</v>
      </c>
      <c r="G37" s="2">
        <v>4.3</v>
      </c>
      <c r="H37" s="44">
        <v>4</v>
      </c>
      <c r="I37" s="44" t="str">
        <f t="shared" ref="I37:P37" si="4">I21</f>
        <v xml:space="preserve">  P</v>
      </c>
      <c r="J37" s="44">
        <f t="shared" si="4"/>
        <v>0</v>
      </c>
      <c r="K37" s="44" t="str">
        <f t="shared" si="4"/>
        <v xml:space="preserve">  B</v>
      </c>
      <c r="L37" s="9">
        <f t="shared" si="4"/>
        <v>0</v>
      </c>
      <c r="M37" s="5" t="str">
        <f t="shared" si="4"/>
        <v xml:space="preserve">  LL</v>
      </c>
      <c r="N37" s="44">
        <f t="shared" si="4"/>
        <v>0</v>
      </c>
      <c r="O37" s="44" t="str">
        <f t="shared" si="4"/>
        <v xml:space="preserve">  P</v>
      </c>
      <c r="P37" s="44">
        <f t="shared" si="4"/>
        <v>0</v>
      </c>
      <c r="Q37" s="35" t="s">
        <v>217</v>
      </c>
      <c r="R37" s="65" t="s">
        <v>217</v>
      </c>
    </row>
    <row r="38" spans="1:18" s="10" customFormat="1" x14ac:dyDescent="0.25">
      <c r="A38" s="34">
        <v>20</v>
      </c>
      <c r="B38" s="8" t="s">
        <v>189</v>
      </c>
      <c r="C38" s="5" t="s">
        <v>280</v>
      </c>
      <c r="D38" s="11" t="s">
        <v>266</v>
      </c>
      <c r="E38" s="83"/>
      <c r="F38" s="2">
        <v>6</v>
      </c>
      <c r="G38" s="2">
        <v>3</v>
      </c>
      <c r="H38" s="44">
        <v>1</v>
      </c>
      <c r="I38" s="44" t="str">
        <f t="shared" ref="I38:I48" si="5">F$70</f>
        <v xml:space="preserve">  P</v>
      </c>
      <c r="J38" s="44">
        <v>0</v>
      </c>
      <c r="K38" s="44" t="str">
        <f t="shared" ref="K38:K48" si="6">P$64</f>
        <v xml:space="preserve">  B</v>
      </c>
      <c r="L38" s="44">
        <v>0</v>
      </c>
      <c r="M38" s="48" t="str">
        <f t="shared" ref="M38:M48" si="7">L$68</f>
        <v xml:space="preserve">  LL</v>
      </c>
      <c r="N38" s="9">
        <v>0</v>
      </c>
      <c r="O38" s="44" t="str">
        <f t="shared" ref="O38:O48" si="8">F$70</f>
        <v xml:space="preserve">  P</v>
      </c>
      <c r="P38" s="44">
        <v>0</v>
      </c>
      <c r="Q38" s="35" t="s">
        <v>279</v>
      </c>
      <c r="R38" s="6"/>
    </row>
    <row r="39" spans="1:18" s="10" customFormat="1" x14ac:dyDescent="0.25">
      <c r="A39" s="34">
        <v>21</v>
      </c>
      <c r="B39" s="8" t="s">
        <v>190</v>
      </c>
      <c r="C39" s="5" t="s">
        <v>267</v>
      </c>
      <c r="D39" s="11" t="s">
        <v>275</v>
      </c>
      <c r="E39" s="83"/>
      <c r="F39" s="2">
        <v>4</v>
      </c>
      <c r="G39" s="2">
        <v>6</v>
      </c>
      <c r="H39" s="44">
        <v>1</v>
      </c>
      <c r="I39" s="44" t="str">
        <f t="shared" si="5"/>
        <v xml:space="preserve">  P</v>
      </c>
      <c r="J39" s="44">
        <v>0</v>
      </c>
      <c r="K39" s="44" t="str">
        <f t="shared" si="6"/>
        <v xml:space="preserve">  B</v>
      </c>
      <c r="L39" s="44">
        <v>0</v>
      </c>
      <c r="M39" s="48" t="str">
        <f t="shared" si="7"/>
        <v xml:space="preserve">  LL</v>
      </c>
      <c r="N39" s="9">
        <v>0</v>
      </c>
      <c r="O39" s="44" t="str">
        <f t="shared" si="8"/>
        <v xml:space="preserve">  P</v>
      </c>
      <c r="P39" s="44">
        <v>0</v>
      </c>
      <c r="Q39" s="35" t="s">
        <v>191</v>
      </c>
      <c r="R39" s="6"/>
    </row>
    <row r="40" spans="1:18" s="10" customFormat="1" x14ac:dyDescent="0.25">
      <c r="A40" s="34">
        <v>22</v>
      </c>
      <c r="B40" s="8" t="s">
        <v>263</v>
      </c>
      <c r="C40" s="5" t="s">
        <v>192</v>
      </c>
      <c r="D40" s="11" t="s">
        <v>233</v>
      </c>
      <c r="E40" s="83"/>
      <c r="F40" s="2">
        <v>36</v>
      </c>
      <c r="G40" s="2">
        <v>5.75</v>
      </c>
      <c r="H40" s="44">
        <v>1</v>
      </c>
      <c r="I40" s="44" t="str">
        <f t="shared" si="5"/>
        <v xml:space="preserve">  P</v>
      </c>
      <c r="J40" s="44">
        <v>0</v>
      </c>
      <c r="K40" s="44" t="str">
        <f t="shared" si="6"/>
        <v xml:space="preserve">  B</v>
      </c>
      <c r="L40" s="44">
        <v>0</v>
      </c>
      <c r="M40" s="48" t="str">
        <f t="shared" si="7"/>
        <v xml:space="preserve">  LL</v>
      </c>
      <c r="N40" s="9">
        <v>0</v>
      </c>
      <c r="O40" s="44" t="str">
        <f t="shared" si="8"/>
        <v xml:space="preserve">  P</v>
      </c>
      <c r="P40" s="44">
        <v>0</v>
      </c>
      <c r="Q40" s="35" t="s">
        <v>193</v>
      </c>
      <c r="R40" s="6"/>
    </row>
    <row r="41" spans="1:18" s="10" customFormat="1" x14ac:dyDescent="0.25">
      <c r="A41" s="34">
        <v>23</v>
      </c>
      <c r="B41" s="8" t="s">
        <v>276</v>
      </c>
      <c r="C41" s="5" t="s">
        <v>195</v>
      </c>
      <c r="D41" s="86" t="s">
        <v>235</v>
      </c>
      <c r="E41" s="83"/>
      <c r="F41" s="2">
        <v>5</v>
      </c>
      <c r="G41" s="2">
        <v>4.5</v>
      </c>
      <c r="H41" s="44">
        <v>1</v>
      </c>
      <c r="I41" s="44" t="str">
        <f t="shared" si="5"/>
        <v xml:space="preserve">  P</v>
      </c>
      <c r="J41" s="44">
        <v>2</v>
      </c>
      <c r="K41" s="44" t="str">
        <f t="shared" si="6"/>
        <v xml:space="preserve">  B</v>
      </c>
      <c r="L41" s="44">
        <v>0</v>
      </c>
      <c r="M41" s="48" t="str">
        <f t="shared" si="7"/>
        <v xml:space="preserve">  LL</v>
      </c>
      <c r="N41" s="9">
        <v>0</v>
      </c>
      <c r="O41" s="44" t="str">
        <f t="shared" si="8"/>
        <v xml:space="preserve">  P</v>
      </c>
      <c r="P41" s="44">
        <v>0</v>
      </c>
      <c r="Q41" s="35" t="s">
        <v>194</v>
      </c>
      <c r="R41" s="6"/>
    </row>
    <row r="42" spans="1:18" s="10" customFormat="1" ht="18" customHeight="1" x14ac:dyDescent="0.25">
      <c r="A42" s="34">
        <v>24</v>
      </c>
      <c r="B42" s="8" t="s">
        <v>277</v>
      </c>
      <c r="C42" s="5" t="s">
        <v>239</v>
      </c>
      <c r="D42" s="85"/>
      <c r="E42" s="83"/>
      <c r="F42" s="2">
        <v>36</v>
      </c>
      <c r="G42" s="2">
        <v>5.75</v>
      </c>
      <c r="H42" s="44">
        <v>1</v>
      </c>
      <c r="I42" s="44" t="str">
        <f t="shared" si="5"/>
        <v xml:space="preserve">  P</v>
      </c>
      <c r="J42" s="44">
        <v>0</v>
      </c>
      <c r="K42" s="44" t="str">
        <f t="shared" si="6"/>
        <v xml:space="preserve">  B</v>
      </c>
      <c r="L42" s="44">
        <v>0</v>
      </c>
      <c r="M42" s="48" t="str">
        <f t="shared" si="7"/>
        <v xml:space="preserve">  LL</v>
      </c>
      <c r="N42" s="9">
        <v>0</v>
      </c>
      <c r="O42" s="44" t="str">
        <f t="shared" si="8"/>
        <v xml:space="preserve">  P</v>
      </c>
      <c r="P42" s="44">
        <v>0</v>
      </c>
      <c r="Q42" s="35" t="s">
        <v>196</v>
      </c>
      <c r="R42" s="6"/>
    </row>
    <row r="43" spans="1:18" s="62" customFormat="1" ht="18" hidden="1" customHeight="1" x14ac:dyDescent="0.25">
      <c r="A43" s="57">
        <v>23</v>
      </c>
      <c r="B43" s="58" t="s">
        <v>232</v>
      </c>
      <c r="C43" s="59" t="s">
        <v>240</v>
      </c>
      <c r="D43" s="63" t="s">
        <v>231</v>
      </c>
      <c r="E43" s="83"/>
      <c r="F43" s="60">
        <v>6.5</v>
      </c>
      <c r="G43" s="60">
        <v>5.5</v>
      </c>
      <c r="H43" s="53">
        <v>1</v>
      </c>
      <c r="I43" s="53" t="str">
        <f t="shared" si="5"/>
        <v xml:space="preserve">  P</v>
      </c>
      <c r="J43" s="53">
        <v>0</v>
      </c>
      <c r="K43" s="53" t="str">
        <f t="shared" si="6"/>
        <v xml:space="preserve">  B</v>
      </c>
      <c r="L43" s="53">
        <v>0</v>
      </c>
      <c r="M43" s="54" t="str">
        <f t="shared" si="7"/>
        <v xml:space="preserve">  LL</v>
      </c>
      <c r="N43" s="55">
        <v>0</v>
      </c>
      <c r="O43" s="53" t="str">
        <f t="shared" si="8"/>
        <v xml:space="preserve">  P</v>
      </c>
      <c r="P43" s="53">
        <v>0</v>
      </c>
      <c r="Q43" s="56" t="s">
        <v>241</v>
      </c>
      <c r="R43" s="61"/>
    </row>
    <row r="44" spans="1:18" s="62" customFormat="1" ht="15.75" hidden="1" customHeight="1" x14ac:dyDescent="0.25">
      <c r="A44" s="57">
        <v>24</v>
      </c>
      <c r="B44" s="58" t="s">
        <v>238</v>
      </c>
      <c r="C44" s="59" t="s">
        <v>230</v>
      </c>
      <c r="D44" s="53" t="s">
        <v>264</v>
      </c>
      <c r="E44" s="83"/>
      <c r="F44" s="60">
        <v>105</v>
      </c>
      <c r="G44" s="60">
        <v>2.6</v>
      </c>
      <c r="H44" s="53">
        <v>6</v>
      </c>
      <c r="I44" s="53" t="str">
        <f t="shared" si="5"/>
        <v xml:space="preserve">  P</v>
      </c>
      <c r="J44" s="53">
        <v>0</v>
      </c>
      <c r="K44" s="53" t="str">
        <f t="shared" si="6"/>
        <v xml:space="preserve">  B</v>
      </c>
      <c r="L44" s="53">
        <v>0</v>
      </c>
      <c r="M44" s="54" t="str">
        <f t="shared" si="7"/>
        <v xml:space="preserve">  LL</v>
      </c>
      <c r="N44" s="55">
        <v>0</v>
      </c>
      <c r="O44" s="53" t="str">
        <f t="shared" si="8"/>
        <v xml:space="preserve">  P</v>
      </c>
      <c r="P44" s="53">
        <v>0</v>
      </c>
      <c r="Q44" s="56" t="s">
        <v>242</v>
      </c>
      <c r="R44" s="61"/>
    </row>
    <row r="45" spans="1:18" s="10" customFormat="1" x14ac:dyDescent="0.25">
      <c r="A45" s="34">
        <v>25</v>
      </c>
      <c r="B45" s="8" t="s">
        <v>265</v>
      </c>
      <c r="C45" s="5" t="s">
        <v>197</v>
      </c>
      <c r="D45" s="9" t="s">
        <v>236</v>
      </c>
      <c r="E45" s="83"/>
      <c r="F45" s="2">
        <v>36</v>
      </c>
      <c r="G45" s="2">
        <v>6</v>
      </c>
      <c r="H45" s="44">
        <v>1</v>
      </c>
      <c r="I45" s="44" t="str">
        <f t="shared" si="5"/>
        <v xml:space="preserve">  P</v>
      </c>
      <c r="J45" s="44">
        <v>0</v>
      </c>
      <c r="K45" s="44" t="str">
        <f t="shared" si="6"/>
        <v xml:space="preserve">  B</v>
      </c>
      <c r="L45" s="44">
        <v>0</v>
      </c>
      <c r="M45" s="48" t="str">
        <f t="shared" si="7"/>
        <v xml:space="preserve">  LL</v>
      </c>
      <c r="N45" s="9">
        <v>0</v>
      </c>
      <c r="O45" s="44" t="str">
        <f t="shared" si="8"/>
        <v xml:space="preserve">  P</v>
      </c>
      <c r="P45" s="44">
        <v>0</v>
      </c>
      <c r="Q45" s="35" t="s">
        <v>198</v>
      </c>
      <c r="R45" s="6"/>
    </row>
    <row r="46" spans="1:18" s="10" customFormat="1" x14ac:dyDescent="0.25">
      <c r="A46" s="34">
        <v>26</v>
      </c>
      <c r="B46" s="8" t="s">
        <v>274</v>
      </c>
      <c r="C46" s="5" t="s">
        <v>199</v>
      </c>
      <c r="D46" s="44" t="s">
        <v>273</v>
      </c>
      <c r="E46" s="83"/>
      <c r="F46" s="2">
        <v>36</v>
      </c>
      <c r="G46" s="2">
        <v>6</v>
      </c>
      <c r="H46" s="44">
        <v>1</v>
      </c>
      <c r="I46" s="44" t="str">
        <f t="shared" si="5"/>
        <v xml:space="preserve">  P</v>
      </c>
      <c r="J46" s="44">
        <v>0</v>
      </c>
      <c r="K46" s="44" t="str">
        <f t="shared" si="6"/>
        <v xml:space="preserve">  B</v>
      </c>
      <c r="L46" s="44">
        <v>0</v>
      </c>
      <c r="M46" s="48" t="str">
        <f t="shared" si="7"/>
        <v xml:space="preserve">  LL</v>
      </c>
      <c r="N46" s="9">
        <v>0</v>
      </c>
      <c r="O46" s="44" t="str">
        <f t="shared" si="8"/>
        <v xml:space="preserve">  P</v>
      </c>
      <c r="P46" s="44">
        <v>0</v>
      </c>
      <c r="Q46" s="35" t="s">
        <v>200</v>
      </c>
      <c r="R46" s="6"/>
    </row>
    <row r="47" spans="1:18" s="10" customFormat="1" x14ac:dyDescent="0.25">
      <c r="A47" s="34">
        <v>27</v>
      </c>
      <c r="B47" s="8" t="s">
        <v>270</v>
      </c>
      <c r="C47" s="5" t="s">
        <v>234</v>
      </c>
      <c r="D47" s="44" t="s">
        <v>237</v>
      </c>
      <c r="E47" s="83"/>
      <c r="F47" s="2">
        <v>3</v>
      </c>
      <c r="G47" s="2">
        <v>4</v>
      </c>
      <c r="H47" s="44">
        <v>1</v>
      </c>
      <c r="I47" s="44" t="str">
        <f t="shared" si="5"/>
        <v xml:space="preserve">  P</v>
      </c>
      <c r="J47" s="44">
        <v>0</v>
      </c>
      <c r="K47" s="44" t="str">
        <f t="shared" si="6"/>
        <v xml:space="preserve">  B</v>
      </c>
      <c r="L47" s="44">
        <v>0</v>
      </c>
      <c r="M47" s="48" t="str">
        <f t="shared" si="7"/>
        <v xml:space="preserve">  LL</v>
      </c>
      <c r="N47" s="9">
        <v>0</v>
      </c>
      <c r="O47" s="44" t="str">
        <f t="shared" si="8"/>
        <v xml:space="preserve">  P</v>
      </c>
      <c r="P47" s="44">
        <v>0</v>
      </c>
      <c r="Q47" s="35" t="s">
        <v>243</v>
      </c>
      <c r="R47" s="6"/>
    </row>
    <row r="48" spans="1:18" s="10" customFormat="1" x14ac:dyDescent="0.25">
      <c r="A48" s="34">
        <v>28</v>
      </c>
      <c r="B48" s="8" t="s">
        <v>271</v>
      </c>
      <c r="C48" s="5" t="s">
        <v>245</v>
      </c>
      <c r="D48" s="44" t="s">
        <v>244</v>
      </c>
      <c r="E48" s="83"/>
      <c r="F48" s="2">
        <v>14</v>
      </c>
      <c r="G48" s="2">
        <v>3</v>
      </c>
      <c r="H48" s="44">
        <v>2</v>
      </c>
      <c r="I48" s="44" t="str">
        <f t="shared" si="5"/>
        <v xml:space="preserve">  P</v>
      </c>
      <c r="J48" s="44">
        <v>0</v>
      </c>
      <c r="K48" s="44" t="str">
        <f t="shared" si="6"/>
        <v xml:space="preserve">  B</v>
      </c>
      <c r="L48" s="44">
        <v>0</v>
      </c>
      <c r="M48" s="48" t="str">
        <f t="shared" si="7"/>
        <v xml:space="preserve">  LL</v>
      </c>
      <c r="N48" s="9">
        <v>0</v>
      </c>
      <c r="O48" s="44" t="str">
        <f t="shared" si="8"/>
        <v xml:space="preserve">  P</v>
      </c>
      <c r="P48" s="44">
        <v>0</v>
      </c>
      <c r="Q48" s="35" t="s">
        <v>278</v>
      </c>
      <c r="R48" s="6"/>
    </row>
    <row r="49" spans="1:28" s="10" customFormat="1" x14ac:dyDescent="0.25">
      <c r="A49" s="34"/>
      <c r="B49" s="8"/>
      <c r="C49" s="5"/>
      <c r="D49" s="9"/>
      <c r="E49" s="83"/>
      <c r="F49" s="2"/>
      <c r="G49" s="2"/>
      <c r="H49" s="44"/>
      <c r="I49" s="44"/>
      <c r="J49" s="44"/>
      <c r="K49" s="44"/>
      <c r="L49" s="44"/>
      <c r="M49" s="48"/>
      <c r="N49" s="9"/>
      <c r="O49" s="44"/>
      <c r="P49" s="44"/>
      <c r="Q49" s="35"/>
      <c r="R49" s="6"/>
    </row>
    <row r="50" spans="1:28" x14ac:dyDescent="0.25">
      <c r="A50" s="32"/>
      <c r="B50" s="51"/>
      <c r="C50" s="45"/>
      <c r="D50" s="11"/>
      <c r="E50" s="83"/>
      <c r="F50" s="46"/>
      <c r="G50" s="46"/>
      <c r="H50" s="68"/>
      <c r="I50" s="68"/>
      <c r="J50" s="68"/>
      <c r="K50" s="68"/>
      <c r="L50" s="68"/>
      <c r="M50" s="49"/>
      <c r="N50" s="49"/>
      <c r="O50" s="68"/>
      <c r="P50" s="68"/>
      <c r="Q50" s="33"/>
    </row>
    <row r="51" spans="1:28" x14ac:dyDescent="0.25">
      <c r="A51" s="32"/>
      <c r="B51" s="51"/>
      <c r="C51" s="45"/>
      <c r="D51" s="11"/>
      <c r="E51" s="83"/>
      <c r="F51" s="46"/>
      <c r="G51" s="46"/>
      <c r="H51" s="68"/>
      <c r="I51" s="68"/>
      <c r="J51" s="68"/>
      <c r="K51" s="68"/>
      <c r="L51" s="68"/>
      <c r="M51" s="49"/>
      <c r="N51" s="49"/>
      <c r="O51" s="68"/>
      <c r="P51" s="68"/>
      <c r="Q51" s="33"/>
    </row>
    <row r="52" spans="1:28" x14ac:dyDescent="0.25">
      <c r="A52" s="32"/>
      <c r="B52" s="51"/>
      <c r="C52" s="45"/>
      <c r="D52" s="11"/>
      <c r="E52" s="83"/>
      <c r="F52" s="46"/>
      <c r="G52" s="46"/>
      <c r="H52" s="68"/>
      <c r="I52" s="68"/>
      <c r="J52" s="68"/>
      <c r="K52" s="68"/>
      <c r="L52" s="68"/>
      <c r="M52" s="49"/>
      <c r="N52" s="49"/>
      <c r="O52" s="68"/>
      <c r="P52" s="68"/>
      <c r="Q52" s="33"/>
    </row>
    <row r="53" spans="1:28" x14ac:dyDescent="0.25">
      <c r="A53" s="32"/>
      <c r="B53" s="51"/>
      <c r="C53" s="45"/>
      <c r="D53" s="11"/>
      <c r="E53" s="83"/>
      <c r="F53" s="46"/>
      <c r="G53" s="46"/>
      <c r="H53" s="68"/>
      <c r="I53" s="68"/>
      <c r="J53" s="68"/>
      <c r="K53" s="68"/>
      <c r="L53" s="68"/>
      <c r="M53" s="49"/>
      <c r="N53" s="49"/>
      <c r="O53" s="68"/>
      <c r="P53" s="68"/>
      <c r="Q53" s="33"/>
    </row>
    <row r="54" spans="1:28" x14ac:dyDescent="0.25">
      <c r="A54" s="32"/>
      <c r="B54" s="51"/>
      <c r="C54" s="45"/>
      <c r="D54" s="11"/>
      <c r="E54" s="83"/>
      <c r="F54" s="46"/>
      <c r="G54" s="46"/>
      <c r="H54" s="68"/>
      <c r="I54" s="68"/>
      <c r="J54" s="68"/>
      <c r="K54" s="68"/>
      <c r="L54" s="68"/>
      <c r="M54" s="49"/>
      <c r="N54" s="49"/>
      <c r="O54" s="68"/>
      <c r="P54" s="68"/>
      <c r="Q54" s="33"/>
    </row>
    <row r="55" spans="1:28" x14ac:dyDescent="0.25">
      <c r="A55" s="32"/>
      <c r="B55" s="51"/>
      <c r="C55" s="45"/>
      <c r="D55" s="11"/>
      <c r="E55" s="83"/>
      <c r="F55" s="46"/>
      <c r="G55" s="46"/>
      <c r="H55" s="68"/>
      <c r="I55" s="68"/>
      <c r="J55" s="68"/>
      <c r="K55" s="68"/>
      <c r="L55" s="68"/>
      <c r="M55" s="49"/>
      <c r="N55" s="49"/>
      <c r="O55" s="68"/>
      <c r="P55" s="68"/>
      <c r="Q55" s="33"/>
    </row>
    <row r="56" spans="1:28" x14ac:dyDescent="0.25">
      <c r="A56" s="32"/>
      <c r="B56" s="51"/>
      <c r="C56" s="45"/>
      <c r="D56" s="11"/>
      <c r="E56" s="83"/>
      <c r="F56" s="46"/>
      <c r="G56" s="46"/>
      <c r="H56" s="68"/>
      <c r="I56" s="68"/>
      <c r="J56" s="68"/>
      <c r="K56" s="68"/>
      <c r="L56" s="68"/>
      <c r="M56" s="49"/>
      <c r="N56" s="49"/>
      <c r="O56" s="68"/>
      <c r="P56" s="68"/>
      <c r="Q56" s="33"/>
    </row>
    <row r="57" spans="1:28" x14ac:dyDescent="0.25">
      <c r="A57" s="32"/>
      <c r="B57" s="51"/>
      <c r="C57" s="45"/>
      <c r="D57" s="11"/>
      <c r="E57" s="83"/>
      <c r="F57" s="46"/>
      <c r="G57" s="46"/>
      <c r="H57" s="68"/>
      <c r="I57" s="68"/>
      <c r="J57" s="68"/>
      <c r="K57" s="68"/>
      <c r="L57" s="68"/>
      <c r="M57" s="49"/>
      <c r="N57" s="49"/>
      <c r="O57" s="68"/>
      <c r="P57" s="68"/>
      <c r="Q57" s="33"/>
    </row>
    <row r="58" spans="1:28" ht="16.5" thickBot="1" x14ac:dyDescent="0.3">
      <c r="A58" s="36"/>
      <c r="B58" s="52"/>
      <c r="C58" s="37"/>
      <c r="D58" s="38"/>
      <c r="E58" s="84"/>
      <c r="F58" s="39"/>
      <c r="G58" s="39"/>
      <c r="H58" s="70"/>
      <c r="I58" s="70"/>
      <c r="J58" s="70"/>
      <c r="K58" s="70"/>
      <c r="L58" s="70"/>
      <c r="M58" s="50"/>
      <c r="N58" s="50"/>
      <c r="O58" s="70"/>
      <c r="P58" s="70"/>
      <c r="Q58" s="40"/>
    </row>
    <row r="60" spans="1:28" x14ac:dyDescent="0.25">
      <c r="B60" s="3" t="s">
        <v>24</v>
      </c>
      <c r="C60" s="3"/>
      <c r="D60" s="3"/>
      <c r="E60" s="10"/>
      <c r="F60" s="10" t="s">
        <v>25</v>
      </c>
      <c r="G60" s="10"/>
      <c r="H60" s="10"/>
      <c r="I60" s="10" t="s">
        <v>160</v>
      </c>
      <c r="J60" s="10"/>
      <c r="K60" s="10"/>
      <c r="L60" s="10" t="s">
        <v>26</v>
      </c>
      <c r="M60" s="10"/>
      <c r="N60" s="10"/>
      <c r="O60" s="3"/>
      <c r="P60" s="10" t="s">
        <v>27</v>
      </c>
      <c r="Q60" s="10"/>
      <c r="R60" s="10"/>
      <c r="S60" s="10"/>
      <c r="T60" s="10"/>
      <c r="U60" s="10" t="s">
        <v>28</v>
      </c>
      <c r="V60" s="10"/>
      <c r="W60" s="10"/>
      <c r="X60" s="10"/>
      <c r="Y60" s="10"/>
      <c r="Z60" s="10"/>
      <c r="AA60" s="10"/>
      <c r="AB60" s="10"/>
    </row>
    <row r="61" spans="1:28" x14ac:dyDescent="0.25">
      <c r="B61" s="6" t="s">
        <v>29</v>
      </c>
      <c r="C61" s="3" t="s">
        <v>30</v>
      </c>
      <c r="D61" s="3"/>
      <c r="E61" s="10"/>
      <c r="F61" s="4" t="s">
        <v>31</v>
      </c>
      <c r="G61" s="4" t="s">
        <v>32</v>
      </c>
      <c r="H61" s="10"/>
      <c r="I61" s="4" t="s">
        <v>33</v>
      </c>
      <c r="J61" s="4" t="s">
        <v>34</v>
      </c>
      <c r="K61" s="10"/>
      <c r="L61" s="4" t="s">
        <v>35</v>
      </c>
      <c r="M61" s="4" t="s">
        <v>36</v>
      </c>
      <c r="N61" s="10"/>
      <c r="O61" s="3"/>
      <c r="P61" s="10"/>
      <c r="Q61" s="4"/>
      <c r="R61" s="10"/>
      <c r="S61" s="10"/>
      <c r="T61" s="10"/>
      <c r="U61" s="4" t="s">
        <v>37</v>
      </c>
      <c r="V61" s="4"/>
      <c r="W61" s="4" t="s">
        <v>38</v>
      </c>
      <c r="X61" s="10"/>
      <c r="Y61" s="10"/>
      <c r="Z61" s="10"/>
      <c r="AA61" s="10"/>
      <c r="AB61" s="10"/>
    </row>
    <row r="62" spans="1:28" x14ac:dyDescent="0.25">
      <c r="B62" s="6" t="s">
        <v>39</v>
      </c>
      <c r="C62" s="3" t="s">
        <v>40</v>
      </c>
      <c r="D62" s="3"/>
      <c r="E62" s="10"/>
      <c r="F62" s="4" t="s">
        <v>41</v>
      </c>
      <c r="G62" s="4" t="s">
        <v>42</v>
      </c>
      <c r="H62" s="10"/>
      <c r="I62" s="4" t="s">
        <v>43</v>
      </c>
      <c r="J62" s="4" t="s">
        <v>44</v>
      </c>
      <c r="K62" s="10"/>
      <c r="L62" s="4" t="s">
        <v>161</v>
      </c>
      <c r="M62" s="4" t="s">
        <v>46</v>
      </c>
      <c r="N62" s="10"/>
      <c r="O62" s="3"/>
      <c r="P62" s="4" t="s">
        <v>47</v>
      </c>
      <c r="Q62" s="4"/>
      <c r="R62" s="10"/>
      <c r="S62" s="10"/>
      <c r="T62" s="10"/>
      <c r="U62" s="4" t="s">
        <v>48</v>
      </c>
      <c r="V62" s="4"/>
      <c r="W62" s="4" t="s">
        <v>49</v>
      </c>
      <c r="X62" s="10"/>
      <c r="Y62" s="10"/>
      <c r="Z62" s="10"/>
      <c r="AA62" s="10"/>
      <c r="AB62" s="10"/>
    </row>
    <row r="63" spans="1:28" x14ac:dyDescent="0.25">
      <c r="B63" s="6" t="s">
        <v>50</v>
      </c>
      <c r="C63" s="3" t="s">
        <v>51</v>
      </c>
      <c r="D63" s="3"/>
      <c r="E63" s="10"/>
      <c r="F63" s="4" t="s">
        <v>43</v>
      </c>
      <c r="G63" s="4" t="s">
        <v>52</v>
      </c>
      <c r="H63" s="10"/>
      <c r="I63" s="4" t="s">
        <v>53</v>
      </c>
      <c r="J63" s="4" t="s">
        <v>54</v>
      </c>
      <c r="K63" s="10"/>
      <c r="L63" s="4" t="s">
        <v>55</v>
      </c>
      <c r="M63" s="4" t="s">
        <v>56</v>
      </c>
      <c r="N63" s="10"/>
      <c r="O63" s="3"/>
      <c r="P63" s="4" t="s">
        <v>57</v>
      </c>
      <c r="Q63" s="4" t="s">
        <v>58</v>
      </c>
      <c r="R63" s="10"/>
      <c r="S63" s="10"/>
      <c r="T63" s="10"/>
      <c r="U63" s="4" t="s">
        <v>59</v>
      </c>
      <c r="V63" s="4"/>
      <c r="W63" s="4" t="s">
        <v>60</v>
      </c>
      <c r="X63" s="10"/>
      <c r="Y63" s="10"/>
      <c r="Z63" s="10"/>
      <c r="AA63" s="10"/>
      <c r="AB63" s="10"/>
    </row>
    <row r="64" spans="1:28" x14ac:dyDescent="0.25">
      <c r="B64" s="6" t="s">
        <v>61</v>
      </c>
      <c r="C64" s="3" t="s">
        <v>62</v>
      </c>
      <c r="D64" s="3"/>
      <c r="E64" s="10"/>
      <c r="F64" s="4" t="s">
        <v>63</v>
      </c>
      <c r="G64" s="4" t="s">
        <v>64</v>
      </c>
      <c r="H64" s="10"/>
      <c r="I64" s="4" t="s">
        <v>65</v>
      </c>
      <c r="J64" s="4" t="s">
        <v>66</v>
      </c>
      <c r="K64" s="10"/>
      <c r="L64" s="4" t="s">
        <v>67</v>
      </c>
      <c r="M64" s="4" t="s">
        <v>68</v>
      </c>
      <c r="N64" s="10"/>
      <c r="O64" s="3"/>
      <c r="P64" s="4" t="s">
        <v>53</v>
      </c>
      <c r="Q64" s="4" t="s">
        <v>69</v>
      </c>
      <c r="R64" s="10"/>
      <c r="S64" s="10"/>
      <c r="T64" s="10"/>
      <c r="U64" s="4" t="s">
        <v>70</v>
      </c>
      <c r="V64" s="4"/>
      <c r="W64" s="4" t="s">
        <v>71</v>
      </c>
      <c r="X64" s="10"/>
      <c r="Y64" s="10"/>
      <c r="Z64" s="10"/>
      <c r="AA64" s="10"/>
      <c r="AB64" s="10"/>
    </row>
    <row r="65" spans="2:28" x14ac:dyDescent="0.25">
      <c r="B65" s="3"/>
      <c r="C65" s="29"/>
      <c r="D65" s="3"/>
      <c r="E65" s="10"/>
      <c r="F65" s="4" t="s">
        <v>72</v>
      </c>
      <c r="G65" s="4" t="s">
        <v>73</v>
      </c>
      <c r="H65" s="10"/>
      <c r="I65" s="4" t="s">
        <v>74</v>
      </c>
      <c r="J65" s="4" t="s">
        <v>75</v>
      </c>
      <c r="K65" s="10"/>
      <c r="L65" s="4" t="s">
        <v>76</v>
      </c>
      <c r="M65" s="4" t="s">
        <v>77</v>
      </c>
      <c r="N65" s="10"/>
      <c r="O65" s="3"/>
      <c r="P65" s="4" t="s">
        <v>37</v>
      </c>
      <c r="Q65" s="4" t="s">
        <v>78</v>
      </c>
      <c r="R65" s="10"/>
      <c r="S65" s="10"/>
      <c r="T65" s="10"/>
      <c r="U65" s="4" t="s">
        <v>79</v>
      </c>
      <c r="V65" s="4"/>
      <c r="W65" s="4" t="s">
        <v>80</v>
      </c>
      <c r="X65" s="10"/>
      <c r="Y65" s="10"/>
      <c r="Z65" s="10"/>
      <c r="AA65" s="10"/>
      <c r="AB65" s="10"/>
    </row>
    <row r="66" spans="2:28" x14ac:dyDescent="0.25">
      <c r="B66" s="6" t="s">
        <v>162</v>
      </c>
      <c r="C66" s="29"/>
      <c r="D66" s="3"/>
      <c r="E66" s="10"/>
      <c r="F66" s="4" t="s">
        <v>81</v>
      </c>
      <c r="G66" s="4" t="s">
        <v>82</v>
      </c>
      <c r="H66" s="10"/>
      <c r="I66" s="4" t="s">
        <v>83</v>
      </c>
      <c r="J66" s="4" t="s">
        <v>84</v>
      </c>
      <c r="K66" s="10"/>
      <c r="L66" s="4" t="s">
        <v>85</v>
      </c>
      <c r="M66" s="4" t="s">
        <v>86</v>
      </c>
      <c r="N66" s="10"/>
      <c r="O66" s="3"/>
      <c r="P66" s="3"/>
      <c r="Q66" s="3"/>
      <c r="R66" s="10"/>
      <c r="S66" s="10"/>
      <c r="T66" s="10"/>
      <c r="U66" s="4" t="s">
        <v>65</v>
      </c>
      <c r="V66" s="4"/>
      <c r="W66" s="4" t="s">
        <v>87</v>
      </c>
      <c r="X66" s="10"/>
      <c r="Y66" s="10"/>
      <c r="Z66" s="10"/>
      <c r="AA66" s="10"/>
      <c r="AB66" s="10"/>
    </row>
    <row r="67" spans="2:28" x14ac:dyDescent="0.25">
      <c r="B67" s="6" t="s">
        <v>163</v>
      </c>
      <c r="C67" s="29" t="s">
        <v>89</v>
      </c>
      <c r="D67" s="3"/>
      <c r="E67" s="10"/>
      <c r="F67" s="4" t="s">
        <v>59</v>
      </c>
      <c r="G67" s="4" t="s">
        <v>90</v>
      </c>
      <c r="H67" s="10"/>
      <c r="I67" s="4" t="s">
        <v>91</v>
      </c>
      <c r="J67" s="4" t="s">
        <v>92</v>
      </c>
      <c r="K67" s="10"/>
      <c r="L67" s="4" t="s">
        <v>93</v>
      </c>
      <c r="M67" s="4" t="s">
        <v>94</v>
      </c>
      <c r="N67" s="10"/>
      <c r="O67" s="3"/>
      <c r="P67" s="4" t="s">
        <v>95</v>
      </c>
      <c r="Q67" s="4"/>
      <c r="R67" s="10"/>
      <c r="S67" s="10"/>
      <c r="T67" s="10"/>
      <c r="U67" s="4" t="s">
        <v>96</v>
      </c>
      <c r="V67" s="4"/>
      <c r="W67" s="4" t="s">
        <v>97</v>
      </c>
      <c r="X67" s="10"/>
      <c r="Y67" s="10"/>
      <c r="Z67" s="10"/>
      <c r="AA67" s="10"/>
      <c r="AB67" s="10"/>
    </row>
    <row r="68" spans="2:28" x14ac:dyDescent="0.25">
      <c r="B68" s="3"/>
      <c r="C68" s="7" t="s">
        <v>98</v>
      </c>
      <c r="D68" s="3"/>
      <c r="E68" s="10"/>
      <c r="F68" s="4" t="s">
        <v>99</v>
      </c>
      <c r="G68" s="4" t="s">
        <v>100</v>
      </c>
      <c r="H68" s="10"/>
      <c r="I68" s="4"/>
      <c r="J68" s="4" t="s">
        <v>101</v>
      </c>
      <c r="K68" s="10"/>
      <c r="L68" s="4" t="s">
        <v>102</v>
      </c>
      <c r="M68" s="4" t="s">
        <v>103</v>
      </c>
      <c r="N68" s="10"/>
      <c r="O68" s="3"/>
      <c r="P68" s="4" t="s">
        <v>104</v>
      </c>
      <c r="Q68" s="4" t="s">
        <v>105</v>
      </c>
      <c r="R68" s="10"/>
      <c r="S68" s="10"/>
      <c r="T68" s="10"/>
      <c r="U68" s="4" t="s">
        <v>45</v>
      </c>
      <c r="V68" s="4"/>
      <c r="W68" s="4" t="s">
        <v>106</v>
      </c>
      <c r="X68" s="10"/>
      <c r="Y68" s="10"/>
      <c r="Z68" s="10"/>
      <c r="AA68" s="10"/>
      <c r="AB68" s="10"/>
    </row>
    <row r="69" spans="2:28" x14ac:dyDescent="0.25">
      <c r="B69" s="6" t="s">
        <v>88</v>
      </c>
      <c r="C69" s="29" t="s">
        <v>107</v>
      </c>
      <c r="D69" s="3"/>
      <c r="E69" s="10"/>
      <c r="F69" s="4" t="s">
        <v>108</v>
      </c>
      <c r="G69" s="4" t="s">
        <v>109</v>
      </c>
      <c r="H69" s="10"/>
      <c r="I69" s="4" t="s">
        <v>48</v>
      </c>
      <c r="J69" s="4" t="s">
        <v>110</v>
      </c>
      <c r="K69" s="10"/>
      <c r="L69" s="10"/>
      <c r="M69" s="10"/>
      <c r="N69" s="10"/>
      <c r="O69" s="3"/>
      <c r="P69" s="4" t="s">
        <v>45</v>
      </c>
      <c r="Q69" s="4" t="s">
        <v>69</v>
      </c>
      <c r="R69" s="10"/>
      <c r="S69" s="10"/>
      <c r="T69" s="10"/>
      <c r="U69" s="4" t="s">
        <v>53</v>
      </c>
      <c r="V69" s="4"/>
      <c r="W69" s="4" t="s">
        <v>111</v>
      </c>
      <c r="X69" s="10"/>
      <c r="Y69" s="10"/>
      <c r="Z69" s="10"/>
      <c r="AA69" s="10"/>
      <c r="AB69" s="10"/>
    </row>
    <row r="70" spans="2:28" x14ac:dyDescent="0.25">
      <c r="B70" s="3"/>
      <c r="C70" s="7" t="s">
        <v>112</v>
      </c>
      <c r="D70" s="3"/>
      <c r="E70" s="10"/>
      <c r="F70" s="4" t="s">
        <v>45</v>
      </c>
      <c r="G70" s="4" t="s">
        <v>113</v>
      </c>
      <c r="H70" s="10"/>
      <c r="I70" s="4" t="s">
        <v>114</v>
      </c>
      <c r="J70" s="4" t="s">
        <v>115</v>
      </c>
      <c r="K70" s="10"/>
      <c r="L70" s="4"/>
      <c r="M70" s="4"/>
      <c r="N70" s="10"/>
      <c r="O70" s="3"/>
      <c r="P70" s="4" t="s">
        <v>48</v>
      </c>
      <c r="Q70" s="4" t="s">
        <v>116</v>
      </c>
      <c r="R70" s="10"/>
      <c r="S70" s="10"/>
      <c r="T70" s="10"/>
      <c r="U70" s="4" t="s">
        <v>91</v>
      </c>
      <c r="V70" s="4"/>
      <c r="W70" s="4" t="s">
        <v>117</v>
      </c>
      <c r="X70" s="10"/>
      <c r="Y70" s="10"/>
      <c r="Z70" s="10"/>
      <c r="AA70" s="10"/>
      <c r="AB70" s="10"/>
    </row>
    <row r="71" spans="2:28" x14ac:dyDescent="0.25">
      <c r="B71" s="6" t="s">
        <v>118</v>
      </c>
      <c r="C71" s="29" t="s">
        <v>119</v>
      </c>
      <c r="D71" s="3"/>
      <c r="E71" s="10"/>
      <c r="F71" s="4" t="s">
        <v>120</v>
      </c>
      <c r="G71" s="4" t="s">
        <v>121</v>
      </c>
      <c r="H71" s="10"/>
      <c r="I71" s="4" t="s">
        <v>45</v>
      </c>
      <c r="J71" s="4" t="s">
        <v>44</v>
      </c>
      <c r="K71" s="10"/>
      <c r="L71" s="10"/>
      <c r="M71" s="10"/>
      <c r="N71" s="10"/>
      <c r="O71" s="3"/>
      <c r="P71" s="4" t="s">
        <v>65</v>
      </c>
      <c r="Q71" s="4" t="s">
        <v>122</v>
      </c>
      <c r="R71" s="10"/>
      <c r="S71" s="10"/>
      <c r="T71" s="10"/>
      <c r="U71" s="4" t="s">
        <v>123</v>
      </c>
      <c r="V71" s="4"/>
      <c r="W71" s="4" t="s">
        <v>124</v>
      </c>
      <c r="X71" s="10"/>
      <c r="Y71" s="10"/>
      <c r="Z71" s="10"/>
      <c r="AA71" s="10"/>
      <c r="AB71" s="10"/>
    </row>
    <row r="72" spans="2:28" x14ac:dyDescent="0.25">
      <c r="B72" s="3"/>
      <c r="C72" s="7" t="s">
        <v>125</v>
      </c>
      <c r="D72" s="3"/>
      <c r="E72" s="10"/>
      <c r="F72" s="4" t="s">
        <v>48</v>
      </c>
      <c r="G72" s="4" t="s">
        <v>126</v>
      </c>
      <c r="H72" s="10"/>
      <c r="I72" s="4"/>
      <c r="J72" s="4" t="s">
        <v>115</v>
      </c>
      <c r="K72" s="10"/>
      <c r="L72" s="4"/>
      <c r="M72" s="4"/>
      <c r="N72" s="10"/>
      <c r="O72" s="3"/>
      <c r="P72" s="4" t="s">
        <v>96</v>
      </c>
      <c r="Q72" s="4" t="s">
        <v>127</v>
      </c>
      <c r="R72" s="10"/>
      <c r="S72" s="10"/>
      <c r="T72" s="10"/>
      <c r="U72" s="4" t="s">
        <v>83</v>
      </c>
      <c r="V72" s="4"/>
      <c r="W72" s="4" t="s">
        <v>128</v>
      </c>
      <c r="X72" s="10"/>
      <c r="Y72" s="10"/>
      <c r="Z72" s="10"/>
      <c r="AA72" s="10"/>
      <c r="AB72" s="10"/>
    </row>
    <row r="73" spans="2:28" x14ac:dyDescent="0.25">
      <c r="B73" s="3"/>
      <c r="C73" s="7" t="s">
        <v>129</v>
      </c>
      <c r="D73" s="3"/>
      <c r="E73" s="10"/>
      <c r="F73" s="4" t="s">
        <v>130</v>
      </c>
      <c r="G73" s="4" t="s">
        <v>131</v>
      </c>
      <c r="H73" s="10"/>
      <c r="I73" s="4" t="s">
        <v>96</v>
      </c>
      <c r="J73" s="4" t="s">
        <v>44</v>
      </c>
      <c r="K73" s="10"/>
      <c r="L73" s="10"/>
      <c r="M73" s="10"/>
      <c r="N73" s="10"/>
      <c r="O73" s="10"/>
      <c r="P73" s="4" t="s">
        <v>99</v>
      </c>
      <c r="Q73" s="4" t="s">
        <v>132</v>
      </c>
      <c r="R73" s="10"/>
      <c r="S73" s="10"/>
      <c r="T73" s="10"/>
      <c r="U73" s="4" t="s">
        <v>108</v>
      </c>
      <c r="V73" s="4"/>
      <c r="W73" s="4" t="s">
        <v>133</v>
      </c>
      <c r="X73" s="10"/>
      <c r="Y73" s="10"/>
      <c r="Z73" s="10"/>
      <c r="AA73" s="10"/>
      <c r="AB73" s="10"/>
    </row>
    <row r="74" spans="2:28" x14ac:dyDescent="0.25">
      <c r="B74" s="6" t="s">
        <v>134</v>
      </c>
      <c r="C74" s="29" t="s">
        <v>135</v>
      </c>
      <c r="D74" s="3"/>
      <c r="E74" s="10"/>
      <c r="F74" s="4" t="s">
        <v>136</v>
      </c>
      <c r="G74" s="4" t="s">
        <v>137</v>
      </c>
      <c r="H74" s="10"/>
      <c r="I74" s="4"/>
      <c r="J74" s="4" t="s">
        <v>138</v>
      </c>
      <c r="K74" s="10"/>
      <c r="L74" s="4"/>
      <c r="M74" s="4"/>
      <c r="N74" s="10"/>
      <c r="O74" s="4"/>
      <c r="P74" s="4"/>
      <c r="Q74" s="4"/>
      <c r="R74" s="10"/>
      <c r="S74" s="10"/>
      <c r="T74" s="10"/>
      <c r="U74" s="4" t="s">
        <v>139</v>
      </c>
      <c r="V74" s="4"/>
      <c r="W74" s="4" t="s">
        <v>140</v>
      </c>
      <c r="X74" s="10"/>
      <c r="Y74" s="10"/>
      <c r="Z74" s="10"/>
      <c r="AA74" s="10"/>
      <c r="AB74" s="10"/>
    </row>
    <row r="75" spans="2:28" x14ac:dyDescent="0.25">
      <c r="B75" s="3"/>
      <c r="C75" s="7" t="s">
        <v>141</v>
      </c>
      <c r="D75" s="3"/>
      <c r="E75" s="10"/>
      <c r="F75" s="4" t="s">
        <v>142</v>
      </c>
      <c r="G75" s="4" t="s">
        <v>143</v>
      </c>
      <c r="H75" s="10"/>
      <c r="I75" s="4" t="s">
        <v>120</v>
      </c>
      <c r="J75" s="4" t="s">
        <v>110</v>
      </c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4" t="s">
        <v>144</v>
      </c>
      <c r="V75" s="4"/>
      <c r="W75" s="4" t="s">
        <v>145</v>
      </c>
      <c r="X75" s="10"/>
      <c r="Y75" s="10"/>
      <c r="Z75" s="10"/>
      <c r="AA75" s="10"/>
      <c r="AB75" s="10"/>
    </row>
    <row r="76" spans="2:28" x14ac:dyDescent="0.25">
      <c r="B76" s="3"/>
      <c r="C76" s="7" t="s">
        <v>146</v>
      </c>
      <c r="D76" s="3"/>
      <c r="E76" s="10"/>
      <c r="F76" s="4" t="s">
        <v>91</v>
      </c>
      <c r="G76" s="4" t="s">
        <v>103</v>
      </c>
      <c r="H76" s="10"/>
      <c r="I76" s="4"/>
      <c r="J76" s="4" t="s">
        <v>147</v>
      </c>
      <c r="K76" s="10"/>
      <c r="L76" s="10"/>
      <c r="M76" s="10"/>
      <c r="N76" s="10"/>
      <c r="O76" s="4"/>
      <c r="P76" s="4"/>
      <c r="Q76" s="4"/>
      <c r="R76" s="10"/>
      <c r="S76" s="10"/>
      <c r="T76" s="10"/>
      <c r="U76" s="4" t="s">
        <v>148</v>
      </c>
      <c r="V76" s="4"/>
      <c r="W76" s="4" t="s">
        <v>149</v>
      </c>
      <c r="X76" s="10"/>
      <c r="Y76" s="10"/>
      <c r="Z76" s="10"/>
      <c r="AA76" s="10"/>
      <c r="AB76" s="10"/>
    </row>
    <row r="77" spans="2:28" x14ac:dyDescent="0.25">
      <c r="B77" s="6" t="s">
        <v>150</v>
      </c>
      <c r="C77" s="29" t="s">
        <v>151</v>
      </c>
      <c r="D77" s="3"/>
      <c r="E77" s="10"/>
      <c r="F77" s="4"/>
      <c r="G77" s="4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4" t="s">
        <v>152</v>
      </c>
      <c r="V77" s="4"/>
      <c r="W77" s="4" t="s">
        <v>153</v>
      </c>
      <c r="X77" s="10"/>
      <c r="Y77" s="10"/>
      <c r="Z77" s="10"/>
      <c r="AA77" s="10"/>
      <c r="AB77" s="10"/>
    </row>
    <row r="78" spans="2:28" x14ac:dyDescent="0.25">
      <c r="B78" s="6" t="s">
        <v>154</v>
      </c>
      <c r="C78" s="29" t="s">
        <v>155</v>
      </c>
      <c r="D78" s="3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4"/>
      <c r="P78" s="4"/>
      <c r="Q78" s="4"/>
      <c r="R78" s="10"/>
      <c r="S78" s="10"/>
      <c r="T78" s="10"/>
      <c r="U78" s="4" t="s">
        <v>43</v>
      </c>
      <c r="V78" s="4"/>
      <c r="W78" s="4" t="s">
        <v>156</v>
      </c>
      <c r="X78" s="10"/>
      <c r="Y78" s="10"/>
      <c r="Z78" s="10"/>
      <c r="AA78" s="10"/>
      <c r="AB78" s="10"/>
    </row>
    <row r="79" spans="2:28" x14ac:dyDescent="0.25">
      <c r="B79" s="3"/>
      <c r="C79" s="7" t="s">
        <v>157</v>
      </c>
      <c r="D79" s="3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4" t="s">
        <v>120</v>
      </c>
      <c r="V79" s="4"/>
      <c r="W79" s="4" t="s">
        <v>158</v>
      </c>
      <c r="X79" s="10"/>
      <c r="Y79" s="10"/>
      <c r="Z79" s="10"/>
      <c r="AA79" s="10"/>
      <c r="AB79" s="10"/>
    </row>
    <row r="80" spans="2:28" x14ac:dyDescent="0.25">
      <c r="B80" s="3"/>
      <c r="C80" s="29"/>
      <c r="D80" s="3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4"/>
      <c r="P80" s="4"/>
      <c r="Q80" s="4"/>
      <c r="R80" s="10"/>
      <c r="S80" s="10"/>
      <c r="T80" s="10"/>
      <c r="U80" s="4" t="s">
        <v>33</v>
      </c>
      <c r="V80" s="4"/>
      <c r="W80" s="4" t="s">
        <v>159</v>
      </c>
      <c r="X80" s="10"/>
      <c r="Y80" s="10"/>
      <c r="Z80" s="10"/>
      <c r="AA80" s="10"/>
      <c r="AB80" s="10"/>
    </row>
    <row r="81" spans="2:28" x14ac:dyDescent="0.25">
      <c r="B81" s="3"/>
      <c r="C81" s="29"/>
      <c r="D81" s="3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4" t="s">
        <v>99</v>
      </c>
      <c r="V81" s="4"/>
      <c r="W81" s="4" t="s">
        <v>103</v>
      </c>
      <c r="X81" s="10"/>
      <c r="Y81" s="10"/>
      <c r="Z81" s="10"/>
      <c r="AA81" s="10"/>
      <c r="AB81" s="10"/>
    </row>
    <row r="82" spans="2:28" x14ac:dyDescent="0.25">
      <c r="B82" s="6"/>
      <c r="C82" s="6"/>
      <c r="D82" s="6"/>
      <c r="E82" s="4"/>
      <c r="F82" s="4"/>
      <c r="G82" s="6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6"/>
      <c r="AA82" s="6"/>
    </row>
    <row r="83" spans="2:28" x14ac:dyDescent="0.25">
      <c r="B83" s="6"/>
      <c r="C83" s="6"/>
      <c r="D83" s="6"/>
      <c r="E83" s="4"/>
      <c r="F83" s="4"/>
      <c r="G83" s="6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6"/>
      <c r="AA83" s="6"/>
    </row>
    <row r="84" spans="2:28" x14ac:dyDescent="0.25">
      <c r="B84" s="6"/>
      <c r="C84" s="6"/>
      <c r="D84" s="6"/>
      <c r="E84" s="4"/>
      <c r="F84" s="4"/>
      <c r="G84" s="6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6"/>
      <c r="AA84" s="6"/>
    </row>
    <row r="85" spans="2:28" x14ac:dyDescent="0.25">
      <c r="B85" s="6"/>
      <c r="C85" s="6"/>
      <c r="D85" s="6"/>
      <c r="E85" s="4"/>
      <c r="F85" s="4"/>
      <c r="G85" s="6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6"/>
      <c r="AA85" s="6"/>
    </row>
  </sheetData>
  <sheetProtection formatCells="0" formatColumns="0" formatRows="0" insertColumns="0" insertRows="0" insertHyperlinks="0" deleteColumns="0" deleteRows="0" sort="0" autoFilter="0" pivotTables="0"/>
  <mergeCells count="20">
    <mergeCell ref="B3:Q3"/>
    <mergeCell ref="B4:Q4"/>
    <mergeCell ref="A13:A15"/>
    <mergeCell ref="B13:B15"/>
    <mergeCell ref="C13:C15"/>
    <mergeCell ref="D13:D15"/>
    <mergeCell ref="E13:E15"/>
    <mergeCell ref="F13:H13"/>
    <mergeCell ref="I13:P13"/>
    <mergeCell ref="Q13:Q15"/>
    <mergeCell ref="I14:J14"/>
    <mergeCell ref="K14:L14"/>
    <mergeCell ref="M14:N14"/>
    <mergeCell ref="O14:P14"/>
    <mergeCell ref="E17:E58"/>
    <mergeCell ref="D18:D21"/>
    <mergeCell ref="D24:D26"/>
    <mergeCell ref="D30:D33"/>
    <mergeCell ref="D34:D35"/>
    <mergeCell ref="D41:D42"/>
  </mergeCells>
  <pageMargins left="0.9055118110236221" right="0.31496062992125984" top="0.55118110236220474" bottom="0.15748031496062992" header="0.31496062992125984" footer="0.31496062992125984"/>
  <pageSetup paperSize="8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2"/>
  <sheetViews>
    <sheetView showGridLines="0" tabSelected="1" topLeftCell="A15" zoomScale="85" zoomScaleNormal="85" zoomScaleSheetLayoutView="100" workbookViewId="0">
      <selection activeCell="D15" sqref="D15"/>
    </sheetView>
  </sheetViews>
  <sheetFormatPr defaultColWidth="9.140625" defaultRowHeight="15.75" x14ac:dyDescent="0.25"/>
  <cols>
    <col min="1" max="1" width="9.140625" style="12"/>
    <col min="2" max="3" width="30.7109375" style="12" customWidth="1"/>
    <col min="4" max="4" width="36.140625" style="12" customWidth="1"/>
    <col min="5" max="5" width="14.42578125" style="12" hidden="1" customWidth="1"/>
    <col min="6" max="7" width="10.7109375" style="12" customWidth="1"/>
    <col min="8" max="8" width="19" style="12" customWidth="1"/>
    <col min="9" max="9" width="10.7109375" style="12" customWidth="1"/>
    <col min="10" max="10" width="11.140625" style="12" customWidth="1"/>
    <col min="11" max="11" width="10.7109375" style="12" customWidth="1"/>
    <col min="12" max="12" width="12" style="12" customWidth="1"/>
    <col min="13" max="13" width="10.7109375" style="27" customWidth="1"/>
    <col min="14" max="14" width="12.140625" style="28" customWidth="1"/>
    <col min="15" max="15" width="10.7109375" style="12" customWidth="1"/>
    <col min="16" max="16" width="11.85546875" style="12" customWidth="1"/>
    <col min="17" max="17" width="32.28515625" style="12" customWidth="1"/>
    <col min="18" max="16384" width="9.140625" style="13"/>
  </cols>
  <sheetData>
    <row r="1" spans="1:17" ht="18.75" customHeight="1" x14ac:dyDescent="0.25">
      <c r="B1" s="87" t="s">
        <v>167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8" customHeight="1" x14ac:dyDescent="0.25">
      <c r="B2" s="87" t="s">
        <v>359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4" spans="1:17" s="12" customFormat="1" ht="12.75" customHeight="1" x14ac:dyDescent="0.25">
      <c r="B4" s="14" t="s">
        <v>0</v>
      </c>
      <c r="C4" s="14" t="s">
        <v>1</v>
      </c>
      <c r="D4" s="12">
        <v>35</v>
      </c>
      <c r="F4" s="14"/>
    </row>
    <row r="5" spans="1:17" s="12" customFormat="1" ht="12.75" customHeight="1" x14ac:dyDescent="0.25">
      <c r="B5" s="14" t="s">
        <v>2</v>
      </c>
      <c r="C5" s="14" t="s">
        <v>3</v>
      </c>
      <c r="D5" s="12">
        <v>18</v>
      </c>
      <c r="F5" s="14"/>
    </row>
    <row r="6" spans="1:17" s="12" customFormat="1" ht="12.75" customHeight="1" x14ac:dyDescent="0.25">
      <c r="B6" s="14" t="s">
        <v>4</v>
      </c>
      <c r="C6" s="14" t="s">
        <v>23</v>
      </c>
      <c r="F6" s="14"/>
    </row>
    <row r="7" spans="1:17" s="12" customFormat="1" ht="12.75" customHeight="1" x14ac:dyDescent="0.25">
      <c r="B7" s="14" t="s">
        <v>5</v>
      </c>
      <c r="C7" s="14" t="s">
        <v>165</v>
      </c>
      <c r="F7" s="14"/>
      <c r="G7" s="15"/>
      <c r="H7" s="16"/>
      <c r="I7" s="16"/>
    </row>
    <row r="8" spans="1:17" ht="12.75" customHeight="1" x14ac:dyDescent="0.25">
      <c r="M8" s="17"/>
      <c r="N8" s="17"/>
    </row>
    <row r="9" spans="1:17" ht="18.75" customHeight="1" x14ac:dyDescent="0.25">
      <c r="A9" s="100" t="s">
        <v>4</v>
      </c>
      <c r="B9" s="101" t="s">
        <v>6</v>
      </c>
      <c r="C9" s="101" t="s">
        <v>7</v>
      </c>
      <c r="D9" s="101" t="s">
        <v>8</v>
      </c>
      <c r="E9" s="101" t="s">
        <v>164</v>
      </c>
      <c r="F9" s="102" t="s">
        <v>9</v>
      </c>
      <c r="G9" s="102"/>
      <c r="H9" s="102"/>
      <c r="I9" s="103" t="s">
        <v>10</v>
      </c>
      <c r="J9" s="103"/>
      <c r="K9" s="103"/>
      <c r="L9" s="103"/>
      <c r="M9" s="103"/>
      <c r="N9" s="103"/>
      <c r="O9" s="103"/>
      <c r="P9" s="103"/>
      <c r="Q9" s="103" t="s">
        <v>166</v>
      </c>
    </row>
    <row r="10" spans="1:17" ht="34.5" customHeight="1" x14ac:dyDescent="0.25">
      <c r="A10" s="100"/>
      <c r="B10" s="101"/>
      <c r="C10" s="101"/>
      <c r="D10" s="101"/>
      <c r="E10" s="101"/>
      <c r="F10" s="104" t="s">
        <v>11</v>
      </c>
      <c r="G10" s="105" t="s">
        <v>12</v>
      </c>
      <c r="H10" s="106" t="s">
        <v>13</v>
      </c>
      <c r="I10" s="103" t="s">
        <v>14</v>
      </c>
      <c r="J10" s="103"/>
      <c r="K10" s="103" t="s">
        <v>15</v>
      </c>
      <c r="L10" s="103"/>
      <c r="M10" s="103" t="s">
        <v>16</v>
      </c>
      <c r="N10" s="103"/>
      <c r="O10" s="103" t="s">
        <v>17</v>
      </c>
      <c r="P10" s="103"/>
      <c r="Q10" s="103"/>
    </row>
    <row r="11" spans="1:17" ht="27.75" customHeight="1" x14ac:dyDescent="0.25">
      <c r="A11" s="100"/>
      <c r="B11" s="101"/>
      <c r="C11" s="101"/>
      <c r="D11" s="101"/>
      <c r="E11" s="101"/>
      <c r="F11" s="104" t="s">
        <v>18</v>
      </c>
      <c r="G11" s="105" t="s">
        <v>18</v>
      </c>
      <c r="H11" s="105" t="s">
        <v>19</v>
      </c>
      <c r="I11" s="107" t="s">
        <v>20</v>
      </c>
      <c r="J11" s="107" t="s">
        <v>21</v>
      </c>
      <c r="K11" s="107" t="s">
        <v>22</v>
      </c>
      <c r="L11" s="107" t="s">
        <v>21</v>
      </c>
      <c r="M11" s="107" t="s">
        <v>22</v>
      </c>
      <c r="N11" s="107" t="s">
        <v>21</v>
      </c>
      <c r="O11" s="107" t="s">
        <v>22</v>
      </c>
      <c r="P11" s="108" t="s">
        <v>21</v>
      </c>
      <c r="Q11" s="103"/>
    </row>
    <row r="12" spans="1:17" ht="3.75" hidden="1" customHeight="1" x14ac:dyDescent="0.25">
      <c r="A12" s="109"/>
      <c r="B12" s="106"/>
      <c r="C12" s="106"/>
      <c r="D12" s="106"/>
      <c r="E12" s="106"/>
      <c r="F12" s="104"/>
      <c r="G12" s="105"/>
      <c r="H12" s="105"/>
      <c r="I12" s="107"/>
      <c r="J12" s="107"/>
      <c r="K12" s="107"/>
      <c r="L12" s="107"/>
      <c r="M12" s="107"/>
      <c r="N12" s="107"/>
      <c r="O12" s="107"/>
      <c r="P12" s="108"/>
      <c r="Q12" s="107"/>
    </row>
    <row r="13" spans="1:17" s="10" customFormat="1" x14ac:dyDescent="0.25">
      <c r="A13" s="110">
        <v>1</v>
      </c>
      <c r="B13" s="73" t="s">
        <v>306</v>
      </c>
      <c r="C13" s="9" t="s">
        <v>362</v>
      </c>
      <c r="D13" s="111" t="str">
        <f>'[1]FORMAT BARU (9)'!$L$32</f>
        <v>Warujayeng - Trayang</v>
      </c>
      <c r="E13" s="112"/>
      <c r="F13" s="113">
        <v>8</v>
      </c>
      <c r="G13" s="113">
        <v>4</v>
      </c>
      <c r="H13" s="9">
        <v>2</v>
      </c>
      <c r="I13" s="9" t="s">
        <v>337</v>
      </c>
      <c r="J13" s="9">
        <v>0</v>
      </c>
      <c r="K13" s="9" t="s">
        <v>53</v>
      </c>
      <c r="L13" s="9">
        <v>0</v>
      </c>
      <c r="M13" s="9" t="s">
        <v>102</v>
      </c>
      <c r="N13" s="9">
        <v>0</v>
      </c>
      <c r="O13" s="9" t="s">
        <v>45</v>
      </c>
      <c r="P13" s="9">
        <v>0</v>
      </c>
      <c r="Q13" s="114" t="s">
        <v>366</v>
      </c>
    </row>
    <row r="14" spans="1:17" s="10" customFormat="1" x14ac:dyDescent="0.25">
      <c r="A14" s="110">
        <v>2</v>
      </c>
      <c r="B14" s="73" t="s">
        <v>363</v>
      </c>
      <c r="C14" s="9" t="s">
        <v>364</v>
      </c>
      <c r="D14" s="111"/>
      <c r="E14" s="112"/>
      <c r="F14" s="113">
        <v>7</v>
      </c>
      <c r="G14" s="113">
        <v>4</v>
      </c>
      <c r="H14" s="9">
        <v>2</v>
      </c>
      <c r="I14" s="9" t="s">
        <v>337</v>
      </c>
      <c r="J14" s="9">
        <v>0</v>
      </c>
      <c r="K14" s="9" t="s">
        <v>53</v>
      </c>
      <c r="L14" s="9">
        <v>0</v>
      </c>
      <c r="M14" s="9" t="s">
        <v>102</v>
      </c>
      <c r="N14" s="9">
        <v>0</v>
      </c>
      <c r="O14" s="9" t="s">
        <v>45</v>
      </c>
      <c r="P14" s="9">
        <v>0</v>
      </c>
      <c r="Q14" s="114" t="s">
        <v>367</v>
      </c>
    </row>
    <row r="15" spans="1:17" s="10" customFormat="1" x14ac:dyDescent="0.25">
      <c r="A15" s="110">
        <v>3</v>
      </c>
      <c r="B15" s="73" t="s">
        <v>360</v>
      </c>
      <c r="C15" s="9" t="s">
        <v>361</v>
      </c>
      <c r="D15" s="74" t="str">
        <f>'[2]FORMAT BARU (9)'!$L$913</f>
        <v>Warujayeng - Jetis</v>
      </c>
      <c r="E15" s="112"/>
      <c r="F15" s="113">
        <v>5</v>
      </c>
      <c r="G15" s="113">
        <v>12.5</v>
      </c>
      <c r="H15" s="9">
        <v>1</v>
      </c>
      <c r="I15" s="9" t="s">
        <v>45</v>
      </c>
      <c r="J15" s="9">
        <v>0</v>
      </c>
      <c r="K15" s="9" t="s">
        <v>53</v>
      </c>
      <c r="L15" s="9">
        <v>0</v>
      </c>
      <c r="M15" s="9" t="s">
        <v>102</v>
      </c>
      <c r="N15" s="9">
        <v>0</v>
      </c>
      <c r="O15" s="9" t="s">
        <v>45</v>
      </c>
      <c r="P15" s="9">
        <v>0</v>
      </c>
      <c r="Q15" s="114" t="s">
        <v>368</v>
      </c>
    </row>
    <row r="16" spans="1:17" s="10" customFormat="1" x14ac:dyDescent="0.25">
      <c r="A16" s="110">
        <v>4</v>
      </c>
      <c r="B16" s="73" t="s">
        <v>287</v>
      </c>
      <c r="C16" s="9" t="str">
        <f>'[3]foto J2 (2)'!$F$5</f>
        <v>J.BADUK 1</v>
      </c>
      <c r="D16" s="111" t="str">
        <f>'[1]FORMAT BARU (9)'!$L$35</f>
        <v>Gajahbelor - Jetis</v>
      </c>
      <c r="E16" s="112"/>
      <c r="F16" s="113">
        <v>38</v>
      </c>
      <c r="G16" s="113">
        <v>3.8</v>
      </c>
      <c r="H16" s="9">
        <v>5</v>
      </c>
      <c r="I16" s="9" t="s">
        <v>45</v>
      </c>
      <c r="J16" s="9">
        <v>0</v>
      </c>
      <c r="K16" s="9" t="s">
        <v>53</v>
      </c>
      <c r="L16" s="9">
        <v>0</v>
      </c>
      <c r="M16" s="9" t="s">
        <v>102</v>
      </c>
      <c r="N16" s="9">
        <v>0</v>
      </c>
      <c r="O16" s="9" t="s">
        <v>45</v>
      </c>
      <c r="P16" s="9">
        <v>0</v>
      </c>
      <c r="Q16" s="114" t="s">
        <v>369</v>
      </c>
    </row>
    <row r="17" spans="1:17" s="10" customFormat="1" x14ac:dyDescent="0.25">
      <c r="A17" s="110">
        <v>5</v>
      </c>
      <c r="B17" s="73" t="s">
        <v>291</v>
      </c>
      <c r="C17" s="9" t="s">
        <v>289</v>
      </c>
      <c r="D17" s="111"/>
      <c r="E17" s="112"/>
      <c r="F17" s="113">
        <v>71</v>
      </c>
      <c r="G17" s="113">
        <v>8</v>
      </c>
      <c r="H17" s="9">
        <v>3</v>
      </c>
      <c r="I17" s="9" t="s">
        <v>45</v>
      </c>
      <c r="J17" s="9">
        <v>0</v>
      </c>
      <c r="K17" s="9" t="s">
        <v>53</v>
      </c>
      <c r="L17" s="9">
        <v>0</v>
      </c>
      <c r="M17" s="9" t="s">
        <v>102</v>
      </c>
      <c r="N17" s="9">
        <v>0</v>
      </c>
      <c r="O17" s="9" t="s">
        <v>45</v>
      </c>
      <c r="P17" s="9">
        <v>0</v>
      </c>
      <c r="Q17" s="114" t="s">
        <v>370</v>
      </c>
    </row>
    <row r="18" spans="1:17" s="10" customFormat="1" x14ac:dyDescent="0.25">
      <c r="A18" s="110">
        <v>6</v>
      </c>
      <c r="B18" s="73" t="s">
        <v>290</v>
      </c>
      <c r="C18" s="9" t="s">
        <v>299</v>
      </c>
      <c r="D18" s="111"/>
      <c r="E18" s="112"/>
      <c r="F18" s="113">
        <v>6</v>
      </c>
      <c r="G18" s="113">
        <v>8</v>
      </c>
      <c r="H18" s="9">
        <v>1</v>
      </c>
      <c r="I18" s="9" t="s">
        <v>45</v>
      </c>
      <c r="J18" s="9">
        <v>0</v>
      </c>
      <c r="K18" s="9" t="s">
        <v>53</v>
      </c>
      <c r="L18" s="9">
        <v>0</v>
      </c>
      <c r="M18" s="9" t="s">
        <v>102</v>
      </c>
      <c r="N18" s="9">
        <v>0</v>
      </c>
      <c r="O18" s="9" t="s">
        <v>45</v>
      </c>
      <c r="P18" s="9">
        <v>0</v>
      </c>
      <c r="Q18" s="114" t="s">
        <v>371</v>
      </c>
    </row>
    <row r="19" spans="1:17" s="10" customFormat="1" x14ac:dyDescent="0.25">
      <c r="A19" s="110">
        <v>7</v>
      </c>
      <c r="B19" s="73" t="s">
        <v>293</v>
      </c>
      <c r="C19" s="9" t="s">
        <v>292</v>
      </c>
      <c r="D19" s="111"/>
      <c r="E19" s="112"/>
      <c r="F19" s="113">
        <v>3.5</v>
      </c>
      <c r="G19" s="113">
        <v>6.5</v>
      </c>
      <c r="H19" s="9">
        <v>1</v>
      </c>
      <c r="I19" s="9" t="s">
        <v>45</v>
      </c>
      <c r="J19" s="9">
        <v>0</v>
      </c>
      <c r="K19" s="9" t="s">
        <v>53</v>
      </c>
      <c r="L19" s="9">
        <v>0</v>
      </c>
      <c r="M19" s="9" t="s">
        <v>102</v>
      </c>
      <c r="N19" s="9">
        <v>0</v>
      </c>
      <c r="O19" s="9" t="s">
        <v>45</v>
      </c>
      <c r="P19" s="9">
        <v>0</v>
      </c>
      <c r="Q19" s="114" t="s">
        <v>372</v>
      </c>
    </row>
    <row r="20" spans="1:17" s="10" customFormat="1" x14ac:dyDescent="0.25">
      <c r="A20" s="110">
        <v>8</v>
      </c>
      <c r="B20" s="73" t="s">
        <v>295</v>
      </c>
      <c r="C20" s="9" t="s">
        <v>294</v>
      </c>
      <c r="D20" s="111"/>
      <c r="E20" s="112"/>
      <c r="F20" s="113">
        <v>2.4</v>
      </c>
      <c r="G20" s="113">
        <v>7</v>
      </c>
      <c r="H20" s="9">
        <v>1</v>
      </c>
      <c r="I20" s="9" t="s">
        <v>45</v>
      </c>
      <c r="J20" s="9">
        <v>0</v>
      </c>
      <c r="K20" s="9" t="s">
        <v>53</v>
      </c>
      <c r="L20" s="9">
        <v>0</v>
      </c>
      <c r="M20" s="9" t="s">
        <v>102</v>
      </c>
      <c r="N20" s="9">
        <v>0</v>
      </c>
      <c r="O20" s="9" t="s">
        <v>45</v>
      </c>
      <c r="P20" s="9">
        <v>0</v>
      </c>
      <c r="Q20" s="114" t="s">
        <v>373</v>
      </c>
    </row>
    <row r="21" spans="1:17" s="10" customFormat="1" x14ac:dyDescent="0.25">
      <c r="A21" s="110">
        <v>9</v>
      </c>
      <c r="B21" s="73" t="s">
        <v>297</v>
      </c>
      <c r="C21" s="9" t="s">
        <v>296</v>
      </c>
      <c r="D21" s="111"/>
      <c r="E21" s="112"/>
      <c r="F21" s="113">
        <v>2.5</v>
      </c>
      <c r="G21" s="113">
        <v>8</v>
      </c>
      <c r="H21" s="9">
        <v>1</v>
      </c>
      <c r="I21" s="9" t="s">
        <v>45</v>
      </c>
      <c r="J21" s="9">
        <v>0</v>
      </c>
      <c r="K21" s="9" t="s">
        <v>53</v>
      </c>
      <c r="L21" s="9">
        <v>0</v>
      </c>
      <c r="M21" s="9" t="s">
        <v>102</v>
      </c>
      <c r="N21" s="9">
        <v>0</v>
      </c>
      <c r="O21" s="9" t="s">
        <v>45</v>
      </c>
      <c r="P21" s="9">
        <v>0</v>
      </c>
      <c r="Q21" s="114" t="s">
        <v>374</v>
      </c>
    </row>
    <row r="22" spans="1:17" s="10" customFormat="1" x14ac:dyDescent="0.25">
      <c r="A22" s="110">
        <v>10</v>
      </c>
      <c r="B22" s="73" t="s">
        <v>300</v>
      </c>
      <c r="C22" s="9" t="s">
        <v>298</v>
      </c>
      <c r="D22" s="111"/>
      <c r="E22" s="112"/>
      <c r="F22" s="113">
        <v>13</v>
      </c>
      <c r="G22" s="113">
        <v>8</v>
      </c>
      <c r="H22" s="9">
        <v>1</v>
      </c>
      <c r="I22" s="9" t="s">
        <v>45</v>
      </c>
      <c r="J22" s="9">
        <v>0</v>
      </c>
      <c r="K22" s="9" t="s">
        <v>53</v>
      </c>
      <c r="L22" s="9">
        <v>0</v>
      </c>
      <c r="M22" s="9" t="s">
        <v>102</v>
      </c>
      <c r="N22" s="9">
        <v>0</v>
      </c>
      <c r="O22" s="9" t="s">
        <v>45</v>
      </c>
      <c r="P22" s="9">
        <v>0</v>
      </c>
      <c r="Q22" s="114" t="s">
        <v>375</v>
      </c>
    </row>
    <row r="23" spans="1:17" s="10" customFormat="1" x14ac:dyDescent="0.25">
      <c r="A23" s="110">
        <v>11</v>
      </c>
      <c r="B23" s="73" t="s">
        <v>301</v>
      </c>
      <c r="C23" s="9" t="s">
        <v>302</v>
      </c>
      <c r="D23" s="111" t="str">
        <f>'[1]FORMAT BARU (9)'!$L$36</f>
        <v>Gajahbelor - Watudandang</v>
      </c>
      <c r="E23" s="112"/>
      <c r="F23" s="113">
        <v>21</v>
      </c>
      <c r="G23" s="113">
        <v>5</v>
      </c>
      <c r="H23" s="9">
        <v>2</v>
      </c>
      <c r="I23" s="9" t="s">
        <v>45</v>
      </c>
      <c r="J23" s="9">
        <v>0</v>
      </c>
      <c r="K23" s="9" t="s">
        <v>53</v>
      </c>
      <c r="L23" s="9">
        <v>0</v>
      </c>
      <c r="M23" s="9" t="s">
        <v>102</v>
      </c>
      <c r="N23" s="9">
        <v>0</v>
      </c>
      <c r="O23" s="9" t="s">
        <v>45</v>
      </c>
      <c r="P23" s="9">
        <v>0</v>
      </c>
      <c r="Q23" s="114" t="s">
        <v>376</v>
      </c>
    </row>
    <row r="24" spans="1:17" s="10" customFormat="1" ht="15.75" hidden="1" customHeight="1" x14ac:dyDescent="0.25">
      <c r="A24" s="110">
        <v>9</v>
      </c>
      <c r="B24" s="73"/>
      <c r="C24" s="9"/>
      <c r="D24" s="111"/>
      <c r="E24" s="112"/>
      <c r="F24" s="113"/>
      <c r="G24" s="113"/>
      <c r="H24" s="9"/>
      <c r="I24" s="9"/>
      <c r="J24" s="9"/>
      <c r="K24" s="9"/>
      <c r="L24" s="9"/>
      <c r="M24" s="9"/>
      <c r="N24" s="9"/>
      <c r="O24" s="9"/>
      <c r="P24" s="9"/>
      <c r="Q24" s="114"/>
    </row>
    <row r="25" spans="1:17" s="10" customFormat="1" ht="15.75" hidden="1" customHeight="1" x14ac:dyDescent="0.25">
      <c r="A25" s="110">
        <v>10</v>
      </c>
      <c r="B25" s="73"/>
      <c r="C25" s="9"/>
      <c r="D25" s="111"/>
      <c r="E25" s="112"/>
      <c r="F25" s="113"/>
      <c r="G25" s="113"/>
      <c r="H25" s="9"/>
      <c r="I25" s="9"/>
      <c r="J25" s="9"/>
      <c r="K25" s="9"/>
      <c r="L25" s="9"/>
      <c r="M25" s="9"/>
      <c r="N25" s="9"/>
      <c r="O25" s="9"/>
      <c r="P25" s="9"/>
      <c r="Q25" s="114"/>
    </row>
    <row r="26" spans="1:17" s="10" customFormat="1" x14ac:dyDescent="0.25">
      <c r="A26" s="110">
        <v>12</v>
      </c>
      <c r="B26" s="73" t="s">
        <v>303</v>
      </c>
      <c r="C26" s="9" t="s">
        <v>288</v>
      </c>
      <c r="D26" s="111"/>
      <c r="E26" s="112"/>
      <c r="F26" s="113">
        <v>18</v>
      </c>
      <c r="G26" s="113">
        <v>6</v>
      </c>
      <c r="H26" s="9">
        <v>2</v>
      </c>
      <c r="I26" s="9" t="s">
        <v>45</v>
      </c>
      <c r="J26" s="9">
        <v>0</v>
      </c>
      <c r="K26" s="9" t="s">
        <v>53</v>
      </c>
      <c r="L26" s="9">
        <v>0</v>
      </c>
      <c r="M26" s="9" t="s">
        <v>102</v>
      </c>
      <c r="N26" s="9">
        <v>0</v>
      </c>
      <c r="O26" s="9" t="s">
        <v>45</v>
      </c>
      <c r="P26" s="9">
        <v>0</v>
      </c>
      <c r="Q26" s="114" t="s">
        <v>377</v>
      </c>
    </row>
    <row r="27" spans="1:17" s="10" customFormat="1" x14ac:dyDescent="0.25">
      <c r="A27" s="110">
        <v>13</v>
      </c>
      <c r="B27" s="73" t="s">
        <v>304</v>
      </c>
      <c r="C27" s="9" t="s">
        <v>305</v>
      </c>
      <c r="D27" s="111"/>
      <c r="E27" s="112"/>
      <c r="F27" s="113">
        <v>43</v>
      </c>
      <c r="G27" s="113">
        <v>4.5</v>
      </c>
      <c r="H27" s="9">
        <v>3</v>
      </c>
      <c r="I27" s="9" t="s">
        <v>45</v>
      </c>
      <c r="J27" s="9">
        <v>0</v>
      </c>
      <c r="K27" s="9" t="s">
        <v>53</v>
      </c>
      <c r="L27" s="9">
        <v>0</v>
      </c>
      <c r="M27" s="9" t="s">
        <v>102</v>
      </c>
      <c r="N27" s="9">
        <v>0</v>
      </c>
      <c r="O27" s="9" t="s">
        <v>45</v>
      </c>
      <c r="P27" s="9">
        <v>0</v>
      </c>
      <c r="Q27" s="114" t="s">
        <v>378</v>
      </c>
    </row>
    <row r="28" spans="1:17" s="10" customFormat="1" ht="15.75" hidden="1" customHeight="1" x14ac:dyDescent="0.25">
      <c r="A28" s="110">
        <v>12</v>
      </c>
      <c r="B28" s="73"/>
      <c r="C28" s="9"/>
      <c r="D28" s="115"/>
      <c r="E28" s="112"/>
      <c r="F28" s="113"/>
      <c r="G28" s="113"/>
      <c r="H28" s="9"/>
      <c r="I28" s="9"/>
      <c r="J28" s="9"/>
      <c r="K28" s="9"/>
      <c r="L28" s="9"/>
      <c r="M28" s="9"/>
      <c r="N28" s="9"/>
      <c r="O28" s="9"/>
      <c r="P28" s="9"/>
      <c r="Q28" s="114"/>
    </row>
    <row r="29" spans="1:17" s="10" customFormat="1" x14ac:dyDescent="0.25">
      <c r="A29" s="110">
        <v>14</v>
      </c>
      <c r="B29" s="73" t="s">
        <v>307</v>
      </c>
      <c r="C29" s="9" t="s">
        <v>308</v>
      </c>
      <c r="D29" s="74" t="str">
        <f>'[1]FORMAT BARU (9)'!$L$78</f>
        <v>Ngrajeg - Ngujung</v>
      </c>
      <c r="E29" s="112"/>
      <c r="F29" s="113">
        <v>78</v>
      </c>
      <c r="G29" s="113">
        <v>7.5</v>
      </c>
      <c r="H29" s="9">
        <v>2</v>
      </c>
      <c r="I29" s="9" t="s">
        <v>45</v>
      </c>
      <c r="J29" s="9">
        <v>0</v>
      </c>
      <c r="K29" s="9" t="s">
        <v>53</v>
      </c>
      <c r="L29" s="9">
        <v>0</v>
      </c>
      <c r="M29" s="9" t="s">
        <v>102</v>
      </c>
      <c r="N29" s="9">
        <v>0</v>
      </c>
      <c r="O29" s="9" t="s">
        <v>45</v>
      </c>
      <c r="P29" s="9">
        <v>0</v>
      </c>
      <c r="Q29" s="114" t="s">
        <v>379</v>
      </c>
    </row>
    <row r="30" spans="1:17" s="10" customFormat="1" x14ac:dyDescent="0.25">
      <c r="A30" s="110">
        <v>15</v>
      </c>
      <c r="B30" s="73" t="s">
        <v>311</v>
      </c>
      <c r="C30" s="9" t="s">
        <v>310</v>
      </c>
      <c r="D30" s="111" t="str">
        <f>'[1]FORMAT BARU (9)'!$L$85</f>
        <v>Kandeg - Demangan</v>
      </c>
      <c r="E30" s="112"/>
      <c r="F30" s="113">
        <v>6</v>
      </c>
      <c r="G30" s="113">
        <v>3.5</v>
      </c>
      <c r="H30" s="9">
        <v>1</v>
      </c>
      <c r="I30" s="9" t="s">
        <v>45</v>
      </c>
      <c r="J30" s="9">
        <v>0</v>
      </c>
      <c r="K30" s="9" t="s">
        <v>53</v>
      </c>
      <c r="L30" s="9">
        <v>0</v>
      </c>
      <c r="M30" s="9" t="s">
        <v>102</v>
      </c>
      <c r="N30" s="9">
        <v>0</v>
      </c>
      <c r="O30" s="9" t="s">
        <v>45</v>
      </c>
      <c r="P30" s="9">
        <v>0</v>
      </c>
      <c r="Q30" s="114" t="s">
        <v>380</v>
      </c>
    </row>
    <row r="31" spans="1:17" s="10" customFormat="1" ht="15.75" hidden="1" customHeight="1" x14ac:dyDescent="0.25">
      <c r="A31" s="110"/>
      <c r="B31" s="73"/>
      <c r="C31" s="9"/>
      <c r="D31" s="111"/>
      <c r="E31" s="112"/>
      <c r="F31" s="113"/>
      <c r="G31" s="113"/>
      <c r="H31" s="9"/>
      <c r="I31" s="9"/>
      <c r="J31" s="9"/>
      <c r="K31" s="9"/>
      <c r="L31" s="9"/>
      <c r="M31" s="9"/>
      <c r="N31" s="9"/>
      <c r="O31" s="9"/>
      <c r="P31" s="9"/>
      <c r="Q31" s="114"/>
    </row>
    <row r="32" spans="1:17" s="10" customFormat="1" ht="15.75" hidden="1" customHeight="1" x14ac:dyDescent="0.25">
      <c r="A32" s="110"/>
      <c r="B32" s="73"/>
      <c r="C32" s="9"/>
      <c r="D32" s="111"/>
      <c r="E32" s="112"/>
      <c r="F32" s="113"/>
      <c r="G32" s="113"/>
      <c r="H32" s="9"/>
      <c r="I32" s="9"/>
      <c r="J32" s="9"/>
      <c r="K32" s="9"/>
      <c r="L32" s="9"/>
      <c r="M32" s="9"/>
      <c r="N32" s="9"/>
      <c r="O32" s="9"/>
      <c r="P32" s="9"/>
      <c r="Q32" s="114"/>
    </row>
    <row r="33" spans="1:17" s="10" customFormat="1" ht="15.75" hidden="1" customHeight="1" x14ac:dyDescent="0.25">
      <c r="A33" s="110">
        <v>14</v>
      </c>
      <c r="B33" s="73"/>
      <c r="C33" s="9"/>
      <c r="D33" s="111"/>
      <c r="E33" s="112"/>
      <c r="F33" s="113"/>
      <c r="G33" s="113"/>
      <c r="H33" s="9"/>
      <c r="I33" s="9"/>
      <c r="J33" s="9"/>
      <c r="K33" s="9"/>
      <c r="L33" s="9"/>
      <c r="M33" s="9"/>
      <c r="N33" s="9"/>
      <c r="O33" s="9"/>
      <c r="P33" s="9"/>
      <c r="Q33" s="114"/>
    </row>
    <row r="34" spans="1:17" s="10" customFormat="1" x14ac:dyDescent="0.25">
      <c r="A34" s="110">
        <v>16</v>
      </c>
      <c r="B34" s="73" t="s">
        <v>309</v>
      </c>
      <c r="C34" s="9" t="s">
        <v>312</v>
      </c>
      <c r="D34" s="111"/>
      <c r="E34" s="112"/>
      <c r="F34" s="113">
        <v>6</v>
      </c>
      <c r="G34" s="113">
        <v>3.5</v>
      </c>
      <c r="H34" s="9">
        <v>1</v>
      </c>
      <c r="I34" s="9" t="s">
        <v>45</v>
      </c>
      <c r="J34" s="9">
        <v>0</v>
      </c>
      <c r="K34" s="9" t="s">
        <v>53</v>
      </c>
      <c r="L34" s="9">
        <v>0</v>
      </c>
      <c r="M34" s="9" t="s">
        <v>102</v>
      </c>
      <c r="N34" s="9">
        <v>0</v>
      </c>
      <c r="O34" s="9" t="s">
        <v>45</v>
      </c>
      <c r="P34" s="9">
        <v>0</v>
      </c>
      <c r="Q34" s="114" t="s">
        <v>380</v>
      </c>
    </row>
    <row r="35" spans="1:17" s="10" customFormat="1" ht="15.75" hidden="1" customHeight="1" x14ac:dyDescent="0.25">
      <c r="A35" s="110"/>
      <c r="B35" s="73"/>
      <c r="C35" s="9"/>
      <c r="D35" s="74"/>
      <c r="E35" s="112"/>
      <c r="F35" s="113"/>
      <c r="G35" s="113"/>
      <c r="H35" s="9"/>
      <c r="I35" s="9"/>
      <c r="J35" s="9"/>
      <c r="K35" s="9"/>
      <c r="L35" s="9"/>
      <c r="M35" s="9"/>
      <c r="N35" s="9"/>
      <c r="O35" s="9"/>
      <c r="P35" s="9"/>
      <c r="Q35" s="114"/>
    </row>
    <row r="36" spans="1:17" s="10" customFormat="1" ht="15.75" hidden="1" customHeight="1" x14ac:dyDescent="0.25">
      <c r="A36" s="110"/>
      <c r="B36" s="73"/>
      <c r="C36" s="9"/>
      <c r="D36" s="74"/>
      <c r="E36" s="112"/>
      <c r="F36" s="113"/>
      <c r="G36" s="113"/>
      <c r="H36" s="9"/>
      <c r="I36" s="9"/>
      <c r="J36" s="9"/>
      <c r="K36" s="9"/>
      <c r="L36" s="9"/>
      <c r="M36" s="9"/>
      <c r="N36" s="9"/>
      <c r="O36" s="9"/>
      <c r="P36" s="9"/>
      <c r="Q36" s="114"/>
    </row>
    <row r="37" spans="1:17" s="10" customFormat="1" ht="15.75" hidden="1" customHeight="1" x14ac:dyDescent="0.25">
      <c r="A37" s="110"/>
      <c r="B37" s="73"/>
      <c r="C37" s="9"/>
      <c r="D37" s="74"/>
      <c r="E37" s="112"/>
      <c r="F37" s="113"/>
      <c r="G37" s="113"/>
      <c r="H37" s="9"/>
      <c r="I37" s="9"/>
      <c r="J37" s="9"/>
      <c r="K37" s="9"/>
      <c r="L37" s="9"/>
      <c r="M37" s="9"/>
      <c r="N37" s="9"/>
      <c r="O37" s="9"/>
      <c r="P37" s="9"/>
      <c r="Q37" s="114"/>
    </row>
    <row r="38" spans="1:17" s="10" customFormat="1" ht="15.75" hidden="1" customHeight="1" x14ac:dyDescent="0.25">
      <c r="A38" s="110">
        <v>15</v>
      </c>
      <c r="B38" s="73"/>
      <c r="C38" s="9"/>
      <c r="D38" s="74"/>
      <c r="E38" s="112"/>
      <c r="F38" s="113"/>
      <c r="G38" s="113"/>
      <c r="H38" s="9"/>
      <c r="I38" s="9"/>
      <c r="J38" s="9"/>
      <c r="K38" s="9"/>
      <c r="L38" s="9"/>
      <c r="M38" s="9"/>
      <c r="N38" s="9"/>
      <c r="O38" s="9"/>
      <c r="P38" s="9"/>
      <c r="Q38" s="114"/>
    </row>
    <row r="39" spans="1:17" s="10" customFormat="1" x14ac:dyDescent="0.25">
      <c r="A39" s="110">
        <v>17</v>
      </c>
      <c r="B39" s="73" t="s">
        <v>313</v>
      </c>
      <c r="C39" s="9" t="s">
        <v>314</v>
      </c>
      <c r="D39" s="111" t="str">
        <f>'[1]FORMAT BARU (9)'!$L$99</f>
        <v>Sonobekel - Warujayeng</v>
      </c>
      <c r="E39" s="112"/>
      <c r="F39" s="113">
        <v>5</v>
      </c>
      <c r="G39" s="113">
        <v>5</v>
      </c>
      <c r="H39" s="9">
        <v>1</v>
      </c>
      <c r="I39" s="9" t="s">
        <v>45</v>
      </c>
      <c r="J39" s="9">
        <v>0</v>
      </c>
      <c r="K39" s="9" t="s">
        <v>53</v>
      </c>
      <c r="L39" s="9">
        <v>0</v>
      </c>
      <c r="M39" s="9" t="s">
        <v>102</v>
      </c>
      <c r="N39" s="9">
        <v>0</v>
      </c>
      <c r="O39" s="9" t="s">
        <v>45</v>
      </c>
      <c r="P39" s="9">
        <v>0</v>
      </c>
      <c r="Q39" s="114" t="s">
        <v>381</v>
      </c>
    </row>
    <row r="40" spans="1:17" s="10" customFormat="1" x14ac:dyDescent="0.25">
      <c r="A40" s="110">
        <v>18</v>
      </c>
      <c r="B40" s="73" t="s">
        <v>315</v>
      </c>
      <c r="C40" s="9" t="s">
        <v>316</v>
      </c>
      <c r="D40" s="111"/>
      <c r="E40" s="112"/>
      <c r="F40" s="113">
        <v>62</v>
      </c>
      <c r="G40" s="113">
        <v>5.5</v>
      </c>
      <c r="H40" s="9">
        <v>2</v>
      </c>
      <c r="I40" s="9" t="s">
        <v>45</v>
      </c>
      <c r="J40" s="9">
        <v>0</v>
      </c>
      <c r="K40" s="9" t="s">
        <v>53</v>
      </c>
      <c r="L40" s="9">
        <v>0</v>
      </c>
      <c r="M40" s="9" t="s">
        <v>102</v>
      </c>
      <c r="N40" s="9">
        <v>0</v>
      </c>
      <c r="O40" s="9" t="s">
        <v>45</v>
      </c>
      <c r="P40" s="9">
        <v>0</v>
      </c>
      <c r="Q40" s="114" t="s">
        <v>382</v>
      </c>
    </row>
    <row r="41" spans="1:17" s="10" customFormat="1" ht="15.75" hidden="1" customHeight="1" x14ac:dyDescent="0.25">
      <c r="A41" s="110"/>
      <c r="B41" s="73"/>
      <c r="C41" s="9"/>
      <c r="D41" s="111"/>
      <c r="E41" s="112"/>
      <c r="F41" s="113"/>
      <c r="G41" s="113"/>
      <c r="H41" s="9"/>
      <c r="I41" s="9"/>
      <c r="J41" s="9"/>
      <c r="K41" s="9"/>
      <c r="L41" s="9"/>
      <c r="M41" s="9"/>
      <c r="N41" s="9"/>
      <c r="O41" s="9"/>
      <c r="P41" s="9"/>
      <c r="Q41" s="114"/>
    </row>
    <row r="42" spans="1:17" s="10" customFormat="1" ht="15.75" hidden="1" customHeight="1" x14ac:dyDescent="0.25">
      <c r="A42" s="110"/>
      <c r="B42" s="73"/>
      <c r="C42" s="9"/>
      <c r="D42" s="111"/>
      <c r="E42" s="112"/>
      <c r="F42" s="113"/>
      <c r="G42" s="113"/>
      <c r="H42" s="9"/>
      <c r="I42" s="9"/>
      <c r="J42" s="9"/>
      <c r="K42" s="9"/>
      <c r="L42" s="9"/>
      <c r="M42" s="9"/>
      <c r="N42" s="9"/>
      <c r="O42" s="9"/>
      <c r="P42" s="9"/>
      <c r="Q42" s="114"/>
    </row>
    <row r="43" spans="1:17" s="10" customFormat="1" ht="15.75" hidden="1" customHeight="1" x14ac:dyDescent="0.25">
      <c r="A43" s="110">
        <v>17</v>
      </c>
      <c r="B43" s="73"/>
      <c r="C43" s="9"/>
      <c r="D43" s="111"/>
      <c r="E43" s="112"/>
      <c r="F43" s="113"/>
      <c r="G43" s="113"/>
      <c r="H43" s="9"/>
      <c r="I43" s="9"/>
      <c r="J43" s="9"/>
      <c r="K43" s="9"/>
      <c r="L43" s="9"/>
      <c r="M43" s="9"/>
      <c r="N43" s="9"/>
      <c r="O43" s="9"/>
      <c r="P43" s="9"/>
      <c r="Q43" s="114"/>
    </row>
    <row r="44" spans="1:17" s="10" customFormat="1" x14ac:dyDescent="0.25">
      <c r="A44" s="110">
        <v>19</v>
      </c>
      <c r="B44" s="73" t="s">
        <v>317</v>
      </c>
      <c r="C44" s="9" t="s">
        <v>318</v>
      </c>
      <c r="D44" s="111"/>
      <c r="E44" s="112"/>
      <c r="F44" s="113">
        <v>16</v>
      </c>
      <c r="G44" s="113">
        <v>7.5</v>
      </c>
      <c r="H44" s="9">
        <v>1</v>
      </c>
      <c r="I44" s="9" t="s">
        <v>45</v>
      </c>
      <c r="J44" s="9">
        <v>0</v>
      </c>
      <c r="K44" s="9" t="s">
        <v>53</v>
      </c>
      <c r="L44" s="9">
        <v>0</v>
      </c>
      <c r="M44" s="9" t="s">
        <v>102</v>
      </c>
      <c r="N44" s="9">
        <v>0</v>
      </c>
      <c r="O44" s="9" t="s">
        <v>45</v>
      </c>
      <c r="P44" s="9">
        <v>0</v>
      </c>
      <c r="Q44" s="114" t="s">
        <v>383</v>
      </c>
    </row>
    <row r="45" spans="1:17" s="10" customFormat="1" x14ac:dyDescent="0.25">
      <c r="A45" s="110">
        <v>20</v>
      </c>
      <c r="B45" s="73" t="s">
        <v>320</v>
      </c>
      <c r="C45" s="9" t="s">
        <v>319</v>
      </c>
      <c r="D45" s="111"/>
      <c r="E45" s="112"/>
      <c r="F45" s="113">
        <v>8</v>
      </c>
      <c r="G45" s="113">
        <v>8</v>
      </c>
      <c r="H45" s="9">
        <v>1</v>
      </c>
      <c r="I45" s="9" t="s">
        <v>45</v>
      </c>
      <c r="J45" s="9">
        <v>0</v>
      </c>
      <c r="K45" s="9" t="s">
        <v>53</v>
      </c>
      <c r="L45" s="9">
        <v>0</v>
      </c>
      <c r="M45" s="9" t="s">
        <v>102</v>
      </c>
      <c r="N45" s="9">
        <v>0</v>
      </c>
      <c r="O45" s="9" t="s">
        <v>45</v>
      </c>
      <c r="P45" s="9">
        <v>0</v>
      </c>
      <c r="Q45" s="114" t="s">
        <v>384</v>
      </c>
    </row>
    <row r="46" spans="1:17" s="10" customFormat="1" x14ac:dyDescent="0.25">
      <c r="A46" s="110">
        <v>21</v>
      </c>
      <c r="B46" s="73" t="s">
        <v>321</v>
      </c>
      <c r="C46" s="9" t="s">
        <v>322</v>
      </c>
      <c r="D46" s="111"/>
      <c r="E46" s="112"/>
      <c r="F46" s="113">
        <v>6</v>
      </c>
      <c r="G46" s="113">
        <v>6.5</v>
      </c>
      <c r="H46" s="9">
        <v>1</v>
      </c>
      <c r="I46" s="9" t="s">
        <v>45</v>
      </c>
      <c r="J46" s="9">
        <v>0</v>
      </c>
      <c r="K46" s="9" t="s">
        <v>53</v>
      </c>
      <c r="L46" s="9">
        <v>0</v>
      </c>
      <c r="M46" s="9" t="s">
        <v>102</v>
      </c>
      <c r="N46" s="9">
        <v>0</v>
      </c>
      <c r="O46" s="9" t="s">
        <v>45</v>
      </c>
      <c r="P46" s="9">
        <v>0</v>
      </c>
      <c r="Q46" s="114" t="s">
        <v>385</v>
      </c>
    </row>
    <row r="47" spans="1:17" s="10" customFormat="1" x14ac:dyDescent="0.25">
      <c r="A47" s="110">
        <v>22</v>
      </c>
      <c r="B47" s="73" t="s">
        <v>323</v>
      </c>
      <c r="C47" s="9" t="s">
        <v>324</v>
      </c>
      <c r="D47" s="111" t="str">
        <f>'[1]FORMAT BARU (9)'!$L$100</f>
        <v>Sidoharjo - Gambyok</v>
      </c>
      <c r="E47" s="112"/>
      <c r="F47" s="113">
        <v>2.4</v>
      </c>
      <c r="G47" s="113">
        <v>8.5</v>
      </c>
      <c r="H47" s="75">
        <v>1</v>
      </c>
      <c r="I47" s="75" t="s">
        <v>31</v>
      </c>
      <c r="J47" s="75">
        <v>0</v>
      </c>
      <c r="K47" s="75" t="s">
        <v>53</v>
      </c>
      <c r="L47" s="75">
        <v>0</v>
      </c>
      <c r="M47" s="75" t="s">
        <v>102</v>
      </c>
      <c r="N47" s="75">
        <v>0</v>
      </c>
      <c r="O47" s="75" t="s">
        <v>45</v>
      </c>
      <c r="P47" s="75">
        <v>0</v>
      </c>
      <c r="Q47" s="114" t="s">
        <v>386</v>
      </c>
    </row>
    <row r="48" spans="1:17" s="10" customFormat="1" x14ac:dyDescent="0.25">
      <c r="A48" s="110">
        <v>23</v>
      </c>
      <c r="B48" s="73" t="s">
        <v>326</v>
      </c>
      <c r="C48" s="9" t="s">
        <v>325</v>
      </c>
      <c r="D48" s="111"/>
      <c r="E48" s="112"/>
      <c r="F48" s="113">
        <v>4</v>
      </c>
      <c r="G48" s="113">
        <v>7</v>
      </c>
      <c r="H48" s="9">
        <v>1</v>
      </c>
      <c r="I48" s="9" t="s">
        <v>337</v>
      </c>
      <c r="J48" s="9">
        <v>0</v>
      </c>
      <c r="K48" s="9" t="s">
        <v>53</v>
      </c>
      <c r="L48" s="9">
        <v>0</v>
      </c>
      <c r="M48" s="9" t="s">
        <v>102</v>
      </c>
      <c r="N48" s="9">
        <v>0</v>
      </c>
      <c r="O48" s="9" t="s">
        <v>45</v>
      </c>
      <c r="P48" s="9">
        <v>0</v>
      </c>
      <c r="Q48" s="114" t="s">
        <v>387</v>
      </c>
    </row>
    <row r="49" spans="1:17" s="10" customFormat="1" x14ac:dyDescent="0.25">
      <c r="A49" s="110">
        <v>24</v>
      </c>
      <c r="B49" s="73" t="s">
        <v>327</v>
      </c>
      <c r="C49" s="9" t="s">
        <v>328</v>
      </c>
      <c r="D49" s="74" t="str">
        <f>'[1]FORMAT BARU (9)'!$L$101</f>
        <v>Sonobekel - Getas</v>
      </c>
      <c r="E49" s="112"/>
      <c r="F49" s="113">
        <v>3.5</v>
      </c>
      <c r="G49" s="113">
        <v>4</v>
      </c>
      <c r="H49" s="9">
        <v>1</v>
      </c>
      <c r="I49" s="9" t="s">
        <v>45</v>
      </c>
      <c r="J49" s="9">
        <v>0</v>
      </c>
      <c r="K49" s="9" t="s">
        <v>53</v>
      </c>
      <c r="L49" s="9">
        <v>0</v>
      </c>
      <c r="M49" s="9" t="s">
        <v>102</v>
      </c>
      <c r="N49" s="9">
        <v>0</v>
      </c>
      <c r="O49" s="9" t="s">
        <v>45</v>
      </c>
      <c r="P49" s="9">
        <v>0</v>
      </c>
      <c r="Q49" s="114" t="s">
        <v>388</v>
      </c>
    </row>
    <row r="50" spans="1:17" s="10" customFormat="1" x14ac:dyDescent="0.25">
      <c r="A50" s="110">
        <v>25</v>
      </c>
      <c r="B50" s="73" t="s">
        <v>329</v>
      </c>
      <c r="C50" s="9" t="s">
        <v>330</v>
      </c>
      <c r="D50" s="111" t="str">
        <f>'[1]FORMAT BARU (9)'!$L$102</f>
        <v>Gambyok - Wonosari</v>
      </c>
      <c r="E50" s="112"/>
      <c r="F50" s="113">
        <v>2.2000000000000002</v>
      </c>
      <c r="G50" s="113">
        <v>4.5</v>
      </c>
      <c r="H50" s="9">
        <v>1</v>
      </c>
      <c r="I50" s="9" t="s">
        <v>45</v>
      </c>
      <c r="J50" s="9">
        <v>0</v>
      </c>
      <c r="K50" s="9" t="s">
        <v>53</v>
      </c>
      <c r="L50" s="9">
        <v>0</v>
      </c>
      <c r="M50" s="9" t="s">
        <v>102</v>
      </c>
      <c r="N50" s="9">
        <v>0</v>
      </c>
      <c r="O50" s="9" t="s">
        <v>45</v>
      </c>
      <c r="P50" s="9">
        <v>0</v>
      </c>
      <c r="Q50" s="114" t="s">
        <v>389</v>
      </c>
    </row>
    <row r="51" spans="1:17" s="10" customFormat="1" x14ac:dyDescent="0.25">
      <c r="A51" s="110">
        <v>26</v>
      </c>
      <c r="B51" s="73" t="s">
        <v>331</v>
      </c>
      <c r="C51" s="9" t="s">
        <v>332</v>
      </c>
      <c r="D51" s="111"/>
      <c r="E51" s="112"/>
      <c r="F51" s="113">
        <v>2.2000000000000002</v>
      </c>
      <c r="G51" s="113">
        <v>5</v>
      </c>
      <c r="H51" s="9">
        <v>1</v>
      </c>
      <c r="I51" s="9" t="s">
        <v>337</v>
      </c>
      <c r="J51" s="9">
        <v>0</v>
      </c>
      <c r="K51" s="9" t="s">
        <v>53</v>
      </c>
      <c r="L51" s="9">
        <v>0</v>
      </c>
      <c r="M51" s="9" t="s">
        <v>102</v>
      </c>
      <c r="N51" s="9">
        <v>0</v>
      </c>
      <c r="O51" s="9" t="s">
        <v>45</v>
      </c>
      <c r="P51" s="9">
        <v>0</v>
      </c>
      <c r="Q51" s="114" t="s">
        <v>390</v>
      </c>
    </row>
    <row r="52" spans="1:17" s="10" customFormat="1" x14ac:dyDescent="0.25">
      <c r="A52" s="110">
        <v>27</v>
      </c>
      <c r="B52" s="73" t="s">
        <v>333</v>
      </c>
      <c r="C52" s="9" t="s">
        <v>334</v>
      </c>
      <c r="D52" s="74" t="str">
        <f>'[1]FORMAT BARU (9)'!$L$103</f>
        <v>Malangsari - Gading</v>
      </c>
      <c r="E52" s="112"/>
      <c r="F52" s="113">
        <v>3</v>
      </c>
      <c r="G52" s="113">
        <v>4</v>
      </c>
      <c r="H52" s="9">
        <v>1</v>
      </c>
      <c r="I52" s="9" t="s">
        <v>45</v>
      </c>
      <c r="J52" s="9">
        <v>0</v>
      </c>
      <c r="K52" s="9" t="s">
        <v>53</v>
      </c>
      <c r="L52" s="9">
        <v>0</v>
      </c>
      <c r="M52" s="9" t="s">
        <v>102</v>
      </c>
      <c r="N52" s="9">
        <v>0</v>
      </c>
      <c r="O52" s="9" t="s">
        <v>45</v>
      </c>
      <c r="P52" s="9">
        <v>0</v>
      </c>
      <c r="Q52" s="114" t="s">
        <v>391</v>
      </c>
    </row>
    <row r="53" spans="1:17" s="10" customFormat="1" x14ac:dyDescent="0.25">
      <c r="A53" s="110">
        <v>28</v>
      </c>
      <c r="B53" s="73" t="s">
        <v>335</v>
      </c>
      <c r="C53" s="9" t="s">
        <v>336</v>
      </c>
      <c r="D53" s="74" t="str">
        <f>'[1]FORMAT BARU (9)'!$L$104</f>
        <v>Wonosari - Sonoageng</v>
      </c>
      <c r="E53" s="112"/>
      <c r="F53" s="113">
        <v>2.2000000000000002</v>
      </c>
      <c r="G53" s="113">
        <v>8</v>
      </c>
      <c r="H53" s="9">
        <v>1</v>
      </c>
      <c r="I53" s="9" t="s">
        <v>337</v>
      </c>
      <c r="J53" s="9">
        <v>0</v>
      </c>
      <c r="K53" s="9" t="s">
        <v>53</v>
      </c>
      <c r="L53" s="9">
        <v>0</v>
      </c>
      <c r="M53" s="9" t="s">
        <v>102</v>
      </c>
      <c r="N53" s="9">
        <v>0</v>
      </c>
      <c r="O53" s="9" t="s">
        <v>45</v>
      </c>
      <c r="P53" s="9">
        <v>0</v>
      </c>
      <c r="Q53" s="114" t="s">
        <v>392</v>
      </c>
    </row>
    <row r="54" spans="1:17" s="10" customFormat="1" x14ac:dyDescent="0.25">
      <c r="A54" s="110">
        <v>29</v>
      </c>
      <c r="B54" s="73" t="s">
        <v>338</v>
      </c>
      <c r="C54" s="9" t="s">
        <v>339</v>
      </c>
      <c r="D54" s="74" t="str">
        <f>'[1]FORMAT BARU (9)'!$L$232</f>
        <v>Blimbing - Miren</v>
      </c>
      <c r="E54" s="112"/>
      <c r="F54" s="113">
        <v>2.2999999999999998</v>
      </c>
      <c r="G54" s="113">
        <v>6</v>
      </c>
      <c r="H54" s="9">
        <v>1</v>
      </c>
      <c r="I54" s="9" t="s">
        <v>337</v>
      </c>
      <c r="J54" s="9">
        <v>0</v>
      </c>
      <c r="K54" s="9" t="s">
        <v>53</v>
      </c>
      <c r="L54" s="9">
        <v>0</v>
      </c>
      <c r="M54" s="9" t="s">
        <v>102</v>
      </c>
      <c r="N54" s="9">
        <v>0</v>
      </c>
      <c r="O54" s="9" t="s">
        <v>45</v>
      </c>
      <c r="P54" s="9">
        <v>0</v>
      </c>
      <c r="Q54" s="114" t="s">
        <v>393</v>
      </c>
    </row>
    <row r="55" spans="1:17" s="10" customFormat="1" x14ac:dyDescent="0.25">
      <c r="A55" s="110">
        <v>30</v>
      </c>
      <c r="B55" s="73" t="s">
        <v>340</v>
      </c>
      <c r="C55" s="9" t="s">
        <v>341</v>
      </c>
      <c r="D55" s="74" t="str">
        <f>'[1]FORMAT BARU (9)'!$L$239</f>
        <v>Banjaranyar - Sumberagung</v>
      </c>
      <c r="E55" s="112"/>
      <c r="F55" s="113">
        <v>6</v>
      </c>
      <c r="G55" s="113">
        <v>4</v>
      </c>
      <c r="H55" s="9">
        <v>1</v>
      </c>
      <c r="I55" s="9" t="s">
        <v>342</v>
      </c>
      <c r="J55" s="9">
        <v>0</v>
      </c>
      <c r="K55" s="9" t="s">
        <v>53</v>
      </c>
      <c r="L55" s="9">
        <v>0</v>
      </c>
      <c r="M55" s="9" t="s">
        <v>102</v>
      </c>
      <c r="N55" s="9">
        <v>0</v>
      </c>
      <c r="O55" s="9" t="s">
        <v>45</v>
      </c>
      <c r="P55" s="9">
        <v>0</v>
      </c>
      <c r="Q55" s="114" t="s">
        <v>394</v>
      </c>
    </row>
    <row r="56" spans="1:17" s="10" customFormat="1" x14ac:dyDescent="0.25">
      <c r="A56" s="110">
        <v>31</v>
      </c>
      <c r="B56" s="73" t="s">
        <v>343</v>
      </c>
      <c r="C56" s="9" t="s">
        <v>345</v>
      </c>
      <c r="D56" s="111" t="str">
        <f>'[1]FORMAT BARU (9)'!$L$264</f>
        <v>Jl. Kartini Selatan V</v>
      </c>
      <c r="E56" s="112"/>
      <c r="F56" s="113">
        <v>2.2000000000000002</v>
      </c>
      <c r="G56" s="113">
        <v>7</v>
      </c>
      <c r="H56" s="9">
        <v>1</v>
      </c>
      <c r="I56" s="116" t="s">
        <v>31</v>
      </c>
      <c r="J56" s="75">
        <v>0</v>
      </c>
      <c r="K56" s="75" t="s">
        <v>53</v>
      </c>
      <c r="L56" s="75">
        <v>0</v>
      </c>
      <c r="M56" s="75" t="s">
        <v>102</v>
      </c>
      <c r="N56" s="75">
        <v>0</v>
      </c>
      <c r="O56" s="75" t="s">
        <v>45</v>
      </c>
      <c r="P56" s="75">
        <v>0</v>
      </c>
      <c r="Q56" s="114" t="s">
        <v>395</v>
      </c>
    </row>
    <row r="57" spans="1:17" s="10" customFormat="1" x14ac:dyDescent="0.25">
      <c r="A57" s="110">
        <v>32</v>
      </c>
      <c r="B57" s="73" t="s">
        <v>344</v>
      </c>
      <c r="C57" s="9" t="s">
        <v>346</v>
      </c>
      <c r="D57" s="111"/>
      <c r="E57" s="112"/>
      <c r="F57" s="113">
        <v>2.2999999999999998</v>
      </c>
      <c r="G57" s="113">
        <v>7</v>
      </c>
      <c r="H57" s="9">
        <v>1</v>
      </c>
      <c r="I57" s="75" t="s">
        <v>342</v>
      </c>
      <c r="J57" s="75">
        <v>0</v>
      </c>
      <c r="K57" s="75" t="s">
        <v>53</v>
      </c>
      <c r="L57" s="75">
        <v>0</v>
      </c>
      <c r="M57" s="75" t="s">
        <v>102</v>
      </c>
      <c r="N57" s="75">
        <v>0</v>
      </c>
      <c r="O57" s="75" t="s">
        <v>45</v>
      </c>
      <c r="P57" s="75">
        <v>0</v>
      </c>
      <c r="Q57" s="114" t="s">
        <v>396</v>
      </c>
    </row>
    <row r="58" spans="1:17" s="10" customFormat="1" x14ac:dyDescent="0.25">
      <c r="A58" s="110">
        <v>33</v>
      </c>
      <c r="B58" s="73" t="s">
        <v>347</v>
      </c>
      <c r="C58" s="9" t="s">
        <v>348</v>
      </c>
      <c r="D58" s="111" t="str">
        <f>'[1]FORMAT BARU (9)'!$L$347</f>
        <v>Jl. Yos Sudarso III</v>
      </c>
      <c r="E58" s="112"/>
      <c r="F58" s="113">
        <v>2.5</v>
      </c>
      <c r="G58" s="113">
        <v>3.5</v>
      </c>
      <c r="H58" s="9">
        <v>2</v>
      </c>
      <c r="I58" s="75" t="s">
        <v>342</v>
      </c>
      <c r="J58" s="75">
        <v>0</v>
      </c>
      <c r="K58" s="75" t="s">
        <v>53</v>
      </c>
      <c r="L58" s="75">
        <v>0</v>
      </c>
      <c r="M58" s="75" t="s">
        <v>102</v>
      </c>
      <c r="N58" s="75">
        <v>0</v>
      </c>
      <c r="O58" s="75" t="s">
        <v>45</v>
      </c>
      <c r="P58" s="75">
        <v>0</v>
      </c>
      <c r="Q58" s="114" t="s">
        <v>397</v>
      </c>
    </row>
    <row r="59" spans="1:17" s="10" customFormat="1" x14ac:dyDescent="0.25">
      <c r="A59" s="110">
        <v>34</v>
      </c>
      <c r="B59" s="73" t="s">
        <v>349</v>
      </c>
      <c r="C59" s="9" t="s">
        <v>350</v>
      </c>
      <c r="D59" s="111"/>
      <c r="E59" s="112"/>
      <c r="F59" s="113">
        <v>4.5</v>
      </c>
      <c r="G59" s="113">
        <v>3.5</v>
      </c>
      <c r="H59" s="9">
        <v>2</v>
      </c>
      <c r="I59" s="75" t="s">
        <v>342</v>
      </c>
      <c r="J59" s="75">
        <v>0</v>
      </c>
      <c r="K59" s="75" t="s">
        <v>53</v>
      </c>
      <c r="L59" s="75">
        <v>0</v>
      </c>
      <c r="M59" s="75" t="s">
        <v>102</v>
      </c>
      <c r="N59" s="75">
        <v>0</v>
      </c>
      <c r="O59" s="75" t="s">
        <v>45</v>
      </c>
      <c r="P59" s="75">
        <v>0</v>
      </c>
      <c r="Q59" s="114" t="s">
        <v>398</v>
      </c>
    </row>
    <row r="60" spans="1:17" s="10" customFormat="1" x14ac:dyDescent="0.25">
      <c r="A60" s="117">
        <v>35</v>
      </c>
      <c r="B60" s="73" t="s">
        <v>349</v>
      </c>
      <c r="C60" s="9" t="s">
        <v>351</v>
      </c>
      <c r="D60" s="111"/>
      <c r="E60" s="112"/>
      <c r="F60" s="113">
        <v>5</v>
      </c>
      <c r="G60" s="113">
        <v>3.5</v>
      </c>
      <c r="H60" s="9">
        <v>2</v>
      </c>
      <c r="I60" s="75" t="s">
        <v>342</v>
      </c>
      <c r="J60" s="75">
        <v>0</v>
      </c>
      <c r="K60" s="75" t="s">
        <v>53</v>
      </c>
      <c r="L60" s="75">
        <v>0</v>
      </c>
      <c r="M60" s="75" t="s">
        <v>102</v>
      </c>
      <c r="N60" s="75">
        <v>0</v>
      </c>
      <c r="O60" s="75" t="s">
        <v>45</v>
      </c>
      <c r="P60" s="75">
        <v>0</v>
      </c>
      <c r="Q60" s="114" t="s">
        <v>399</v>
      </c>
    </row>
    <row r="61" spans="1:17" x14ac:dyDescent="0.25">
      <c r="A61" s="117">
        <v>36</v>
      </c>
      <c r="B61" s="73" t="s">
        <v>353</v>
      </c>
      <c r="C61" s="9" t="s">
        <v>352</v>
      </c>
      <c r="D61" s="74" t="str">
        <f>'[1]FORMAT BARU (9)'!$L$352</f>
        <v>Jl. Bromo</v>
      </c>
      <c r="E61" s="112"/>
      <c r="F61" s="113">
        <v>5</v>
      </c>
      <c r="G61" s="113">
        <v>4</v>
      </c>
      <c r="H61" s="9">
        <v>1</v>
      </c>
      <c r="I61" s="75" t="s">
        <v>337</v>
      </c>
      <c r="J61" s="75">
        <v>0</v>
      </c>
      <c r="K61" s="75" t="s">
        <v>53</v>
      </c>
      <c r="L61" s="75">
        <v>0</v>
      </c>
      <c r="M61" s="75" t="s">
        <v>102</v>
      </c>
      <c r="N61" s="75">
        <v>0</v>
      </c>
      <c r="O61" s="75" t="s">
        <v>45</v>
      </c>
      <c r="P61" s="75">
        <v>0</v>
      </c>
      <c r="Q61" s="114" t="s">
        <v>400</v>
      </c>
    </row>
    <row r="62" spans="1:17" x14ac:dyDescent="0.25">
      <c r="A62" s="117">
        <v>37</v>
      </c>
      <c r="B62" s="73" t="s">
        <v>354</v>
      </c>
      <c r="C62" s="74" t="s">
        <v>357</v>
      </c>
      <c r="D62" s="74" t="str">
        <f>'[1]FORMAT BARU (9)'!$L$363</f>
        <v>Jl. Yos Sudarso I</v>
      </c>
      <c r="E62" s="112"/>
      <c r="F62" s="113">
        <v>4</v>
      </c>
      <c r="G62" s="113">
        <v>6</v>
      </c>
      <c r="H62" s="9">
        <v>1</v>
      </c>
      <c r="I62" s="75" t="s">
        <v>342</v>
      </c>
      <c r="J62" s="75">
        <v>0</v>
      </c>
      <c r="K62" s="75" t="s">
        <v>53</v>
      </c>
      <c r="L62" s="75">
        <v>0</v>
      </c>
      <c r="M62" s="75" t="s">
        <v>102</v>
      </c>
      <c r="N62" s="75">
        <v>0</v>
      </c>
      <c r="O62" s="75" t="s">
        <v>45</v>
      </c>
      <c r="P62" s="75">
        <v>0</v>
      </c>
      <c r="Q62" s="114" t="s">
        <v>401</v>
      </c>
    </row>
    <row r="63" spans="1:17" x14ac:dyDescent="0.25">
      <c r="A63" s="117">
        <v>38</v>
      </c>
      <c r="B63" s="73" t="s">
        <v>355</v>
      </c>
      <c r="C63" s="74" t="s">
        <v>356</v>
      </c>
      <c r="D63" s="74" t="str">
        <f>'[1]FORMAT BARU (9)'!$L$365</f>
        <v>Jl. Yos Sudarso</v>
      </c>
      <c r="E63" s="112"/>
      <c r="F63" s="113">
        <v>4</v>
      </c>
      <c r="G63" s="113">
        <v>7</v>
      </c>
      <c r="H63" s="9">
        <v>1</v>
      </c>
      <c r="I63" s="75" t="s">
        <v>337</v>
      </c>
      <c r="J63" s="75">
        <v>0</v>
      </c>
      <c r="K63" s="75" t="s">
        <v>53</v>
      </c>
      <c r="L63" s="75">
        <v>0</v>
      </c>
      <c r="M63" s="75" t="s">
        <v>102</v>
      </c>
      <c r="N63" s="75">
        <v>0</v>
      </c>
      <c r="O63" s="75" t="s">
        <v>45</v>
      </c>
      <c r="P63" s="75">
        <v>0</v>
      </c>
      <c r="Q63" s="114" t="s">
        <v>402</v>
      </c>
    </row>
    <row r="64" spans="1:17" x14ac:dyDescent="0.25">
      <c r="A64" s="117">
        <v>39</v>
      </c>
      <c r="B64" s="73" t="s">
        <v>358</v>
      </c>
      <c r="C64" s="74" t="s">
        <v>365</v>
      </c>
      <c r="D64" s="74" t="str">
        <f>'[1]FORMAT BARU (9)'!$L$370</f>
        <v>Jl. Kartini IX</v>
      </c>
      <c r="E64" s="112"/>
      <c r="F64" s="113">
        <v>3</v>
      </c>
      <c r="G64" s="113">
        <v>7.5</v>
      </c>
      <c r="H64" s="9">
        <v>1</v>
      </c>
      <c r="I64" s="75" t="s">
        <v>342</v>
      </c>
      <c r="J64" s="75">
        <v>0</v>
      </c>
      <c r="K64" s="75" t="s">
        <v>53</v>
      </c>
      <c r="L64" s="75">
        <v>0</v>
      </c>
      <c r="M64" s="75" t="s">
        <v>102</v>
      </c>
      <c r="N64" s="75">
        <v>0</v>
      </c>
      <c r="O64" s="75" t="s">
        <v>45</v>
      </c>
      <c r="P64" s="75">
        <v>0</v>
      </c>
      <c r="Q64" s="114" t="s">
        <v>403</v>
      </c>
    </row>
    <row r="65" spans="1:17" s="78" customFormat="1" hidden="1" x14ac:dyDescent="0.25">
      <c r="A65" s="118">
        <v>1</v>
      </c>
      <c r="B65" s="79"/>
      <c r="C65" s="55"/>
      <c r="D65" s="55"/>
      <c r="E65" s="112"/>
      <c r="F65" s="119"/>
      <c r="G65" s="119"/>
      <c r="H65" s="55"/>
      <c r="I65" s="55"/>
      <c r="J65" s="55"/>
      <c r="K65" s="55"/>
      <c r="L65" s="55"/>
      <c r="M65" s="77"/>
      <c r="N65" s="77"/>
      <c r="O65" s="55"/>
      <c r="P65" s="55"/>
      <c r="Q65" s="120"/>
    </row>
    <row r="66" spans="1:17" s="62" customFormat="1" hidden="1" x14ac:dyDescent="0.25">
      <c r="A66" s="118">
        <v>2</v>
      </c>
      <c r="B66" s="76" t="s">
        <v>252</v>
      </c>
      <c r="C66" s="55" t="s">
        <v>168</v>
      </c>
      <c r="D66" s="121" t="s">
        <v>169</v>
      </c>
      <c r="E66" s="112"/>
      <c r="F66" s="119">
        <v>8.3000000000000007</v>
      </c>
      <c r="G66" s="119">
        <v>5</v>
      </c>
      <c r="H66" s="55">
        <v>2</v>
      </c>
      <c r="I66" s="55" t="str">
        <f>F$110</f>
        <v xml:space="preserve">  A</v>
      </c>
      <c r="J66" s="55">
        <v>1</v>
      </c>
      <c r="K66" s="55" t="str">
        <f>P$111</f>
        <v xml:space="preserve">  B</v>
      </c>
      <c r="L66" s="55">
        <v>0</v>
      </c>
      <c r="M66" s="55" t="str">
        <f t="shared" ref="M66:M96" si="0">L$115</f>
        <v xml:space="preserve">  LL</v>
      </c>
      <c r="N66" s="55">
        <v>0</v>
      </c>
      <c r="O66" s="55" t="str">
        <f>F$123</f>
        <v xml:space="preserve">  U</v>
      </c>
      <c r="P66" s="55">
        <v>0</v>
      </c>
      <c r="Q66" s="122" t="s">
        <v>219</v>
      </c>
    </row>
    <row r="67" spans="1:17" s="62" customFormat="1" hidden="1" x14ac:dyDescent="0.25">
      <c r="A67" s="118">
        <v>3</v>
      </c>
      <c r="B67" s="76" t="s">
        <v>253</v>
      </c>
      <c r="C67" s="55" t="s">
        <v>171</v>
      </c>
      <c r="D67" s="121"/>
      <c r="E67" s="112"/>
      <c r="F67" s="119">
        <v>49</v>
      </c>
      <c r="G67" s="119">
        <v>3.5</v>
      </c>
      <c r="H67" s="55">
        <v>2</v>
      </c>
      <c r="I67" s="55" t="str">
        <f>F$118</f>
        <v xml:space="preserve">  R</v>
      </c>
      <c r="J67" s="55">
        <v>0</v>
      </c>
      <c r="K67" s="55" t="s">
        <v>172</v>
      </c>
      <c r="L67" s="55">
        <v>0</v>
      </c>
      <c r="M67" s="55" t="str">
        <f t="shared" si="0"/>
        <v xml:space="preserve">  LL</v>
      </c>
      <c r="N67" s="55">
        <v>0</v>
      </c>
      <c r="O67" s="55" t="str">
        <f>I$67</f>
        <v xml:space="preserve">  R</v>
      </c>
      <c r="P67" s="55">
        <v>0</v>
      </c>
      <c r="Q67" s="122" t="s">
        <v>202</v>
      </c>
    </row>
    <row r="68" spans="1:17" s="62" customFormat="1" hidden="1" x14ac:dyDescent="0.25">
      <c r="A68" s="118">
        <v>4</v>
      </c>
      <c r="B68" s="76" t="s">
        <v>254</v>
      </c>
      <c r="C68" s="55" t="s">
        <v>173</v>
      </c>
      <c r="D68" s="121"/>
      <c r="E68" s="112"/>
      <c r="F68" s="119">
        <v>61.5</v>
      </c>
      <c r="G68" s="119">
        <v>6</v>
      </c>
      <c r="H68" s="55">
        <v>1</v>
      </c>
      <c r="I68" s="55" t="str">
        <f>F$118</f>
        <v xml:space="preserve">  R</v>
      </c>
      <c r="J68" s="55">
        <v>0</v>
      </c>
      <c r="K68" s="55" t="s">
        <v>172</v>
      </c>
      <c r="L68" s="55">
        <v>0</v>
      </c>
      <c r="M68" s="55" t="str">
        <f t="shared" si="0"/>
        <v xml:space="preserve">  LL</v>
      </c>
      <c r="N68" s="55">
        <v>0</v>
      </c>
      <c r="O68" s="55" t="str">
        <f>I$68</f>
        <v xml:space="preserve">  R</v>
      </c>
      <c r="P68" s="55">
        <v>0</v>
      </c>
      <c r="Q68" s="122" t="s">
        <v>203</v>
      </c>
    </row>
    <row r="69" spans="1:17" s="62" customFormat="1" hidden="1" x14ac:dyDescent="0.25">
      <c r="A69" s="118">
        <v>5</v>
      </c>
      <c r="B69" s="76" t="s">
        <v>255</v>
      </c>
      <c r="C69" s="55" t="s">
        <v>174</v>
      </c>
      <c r="D69" s="121"/>
      <c r="E69" s="112"/>
      <c r="F69" s="119">
        <v>6</v>
      </c>
      <c r="G69" s="119">
        <v>3.5</v>
      </c>
      <c r="H69" s="55">
        <v>2</v>
      </c>
      <c r="I69" s="55" t="str">
        <f t="shared" ref="I69:I80" si="1">F$117</f>
        <v xml:space="preserve">  P</v>
      </c>
      <c r="J69" s="55">
        <v>0</v>
      </c>
      <c r="K69" s="55" t="str">
        <f t="shared" ref="K69:K76" si="2">P$111</f>
        <v xml:space="preserve">  B</v>
      </c>
      <c r="L69" s="55">
        <v>0</v>
      </c>
      <c r="M69" s="55" t="str">
        <f t="shared" si="0"/>
        <v xml:space="preserve">  LL</v>
      </c>
      <c r="N69" s="55">
        <v>0</v>
      </c>
      <c r="O69" s="55" t="str">
        <f t="shared" ref="O69:O76" si="3">F$117</f>
        <v xml:space="preserve">  P</v>
      </c>
      <c r="P69" s="55">
        <v>0</v>
      </c>
      <c r="Q69" s="122" t="s">
        <v>204</v>
      </c>
    </row>
    <row r="70" spans="1:17" s="62" customFormat="1" hidden="1" x14ac:dyDescent="0.25">
      <c r="A70" s="118">
        <v>6</v>
      </c>
      <c r="B70" s="76" t="s">
        <v>269</v>
      </c>
      <c r="C70" s="55" t="s">
        <v>246</v>
      </c>
      <c r="D70" s="55" t="s">
        <v>220</v>
      </c>
      <c r="E70" s="112"/>
      <c r="F70" s="119">
        <v>9</v>
      </c>
      <c r="G70" s="119">
        <v>4.2</v>
      </c>
      <c r="H70" s="55">
        <v>1</v>
      </c>
      <c r="I70" s="55" t="str">
        <f t="shared" si="1"/>
        <v xml:space="preserve">  P</v>
      </c>
      <c r="J70" s="55">
        <v>0</v>
      </c>
      <c r="K70" s="55" t="str">
        <f t="shared" si="2"/>
        <v xml:space="preserve">  B</v>
      </c>
      <c r="L70" s="55">
        <v>0</v>
      </c>
      <c r="M70" s="55" t="str">
        <f t="shared" si="0"/>
        <v xml:space="preserve">  LL</v>
      </c>
      <c r="N70" s="55">
        <v>0</v>
      </c>
      <c r="O70" s="55" t="str">
        <f t="shared" si="3"/>
        <v xml:space="preserve">  P</v>
      </c>
      <c r="P70" s="55">
        <v>0</v>
      </c>
      <c r="Q70" s="122" t="s">
        <v>205</v>
      </c>
    </row>
    <row r="71" spans="1:17" s="62" customFormat="1" hidden="1" x14ac:dyDescent="0.25">
      <c r="A71" s="118">
        <v>7</v>
      </c>
      <c r="B71" s="76" t="s">
        <v>268</v>
      </c>
      <c r="C71" s="55" t="s">
        <v>187</v>
      </c>
      <c r="D71" s="55" t="s">
        <v>221</v>
      </c>
      <c r="E71" s="112"/>
      <c r="F71" s="119">
        <v>8</v>
      </c>
      <c r="G71" s="119">
        <v>5</v>
      </c>
      <c r="H71" s="55">
        <v>2</v>
      </c>
      <c r="I71" s="55" t="str">
        <f t="shared" si="1"/>
        <v xml:space="preserve">  P</v>
      </c>
      <c r="J71" s="55">
        <v>0</v>
      </c>
      <c r="K71" s="55" t="str">
        <f t="shared" si="2"/>
        <v xml:space="preserve">  B</v>
      </c>
      <c r="L71" s="55">
        <v>0</v>
      </c>
      <c r="M71" s="55" t="str">
        <f t="shared" si="0"/>
        <v xml:space="preserve">  LL</v>
      </c>
      <c r="N71" s="55">
        <v>0</v>
      </c>
      <c r="O71" s="55" t="str">
        <f t="shared" si="3"/>
        <v xml:space="preserve">  P</v>
      </c>
      <c r="P71" s="55">
        <v>0</v>
      </c>
      <c r="Q71" s="122" t="s">
        <v>188</v>
      </c>
    </row>
    <row r="72" spans="1:17" s="62" customFormat="1" hidden="1" x14ac:dyDescent="0.25">
      <c r="A72" s="118">
        <v>8</v>
      </c>
      <c r="B72" s="76" t="s">
        <v>257</v>
      </c>
      <c r="C72" s="55" t="s">
        <v>175</v>
      </c>
      <c r="D72" s="121" t="s">
        <v>222</v>
      </c>
      <c r="E72" s="112"/>
      <c r="F72" s="119">
        <v>8.3000000000000007</v>
      </c>
      <c r="G72" s="119">
        <v>3.8</v>
      </c>
      <c r="H72" s="55">
        <v>2</v>
      </c>
      <c r="I72" s="55" t="str">
        <f t="shared" si="1"/>
        <v xml:space="preserve">  P</v>
      </c>
      <c r="J72" s="55">
        <v>1</v>
      </c>
      <c r="K72" s="55" t="str">
        <f t="shared" si="2"/>
        <v xml:space="preserve">  B</v>
      </c>
      <c r="L72" s="55">
        <v>0</v>
      </c>
      <c r="M72" s="55" t="str">
        <f t="shared" si="0"/>
        <v xml:space="preserve">  LL</v>
      </c>
      <c r="N72" s="55">
        <v>0</v>
      </c>
      <c r="O72" s="55" t="str">
        <f t="shared" si="3"/>
        <v xml:space="preserve">  P</v>
      </c>
      <c r="P72" s="55">
        <v>0</v>
      </c>
      <c r="Q72" s="122" t="s">
        <v>207</v>
      </c>
    </row>
    <row r="73" spans="1:17" s="62" customFormat="1" hidden="1" x14ac:dyDescent="0.25">
      <c r="A73" s="118">
        <v>9</v>
      </c>
      <c r="B73" s="76" t="s">
        <v>258</v>
      </c>
      <c r="C73" s="55" t="s">
        <v>176</v>
      </c>
      <c r="D73" s="121"/>
      <c r="E73" s="112"/>
      <c r="F73" s="119">
        <v>6</v>
      </c>
      <c r="G73" s="119">
        <v>3.8</v>
      </c>
      <c r="H73" s="55">
        <v>1</v>
      </c>
      <c r="I73" s="55" t="str">
        <f t="shared" si="1"/>
        <v xml:space="preserve">  P</v>
      </c>
      <c r="J73" s="55">
        <v>1</v>
      </c>
      <c r="K73" s="55" t="str">
        <f t="shared" si="2"/>
        <v xml:space="preserve">  B</v>
      </c>
      <c r="L73" s="55">
        <v>0</v>
      </c>
      <c r="M73" s="55" t="str">
        <f t="shared" si="0"/>
        <v xml:space="preserve">  LL</v>
      </c>
      <c r="N73" s="55">
        <v>1</v>
      </c>
      <c r="O73" s="55" t="str">
        <f t="shared" si="3"/>
        <v xml:space="preserve">  P</v>
      </c>
      <c r="P73" s="55">
        <v>0</v>
      </c>
      <c r="Q73" s="122" t="s">
        <v>208</v>
      </c>
    </row>
    <row r="74" spans="1:17" s="62" customFormat="1" hidden="1" x14ac:dyDescent="0.25">
      <c r="A74" s="118">
        <v>10</v>
      </c>
      <c r="B74" s="76" t="s">
        <v>259</v>
      </c>
      <c r="C74" s="55" t="s">
        <v>177</v>
      </c>
      <c r="D74" s="121"/>
      <c r="E74" s="112"/>
      <c r="F74" s="119">
        <v>11.3</v>
      </c>
      <c r="G74" s="119">
        <v>3.8</v>
      </c>
      <c r="H74" s="55">
        <v>2</v>
      </c>
      <c r="I74" s="55" t="str">
        <f t="shared" si="1"/>
        <v xml:space="preserve">  P</v>
      </c>
      <c r="J74" s="55">
        <v>1</v>
      </c>
      <c r="K74" s="55" t="str">
        <f t="shared" si="2"/>
        <v xml:space="preserve">  B</v>
      </c>
      <c r="L74" s="55">
        <v>0</v>
      </c>
      <c r="M74" s="55" t="str">
        <f t="shared" si="0"/>
        <v xml:space="preserve">  LL</v>
      </c>
      <c r="N74" s="55">
        <v>0</v>
      </c>
      <c r="O74" s="55" t="str">
        <f t="shared" si="3"/>
        <v xml:space="preserve">  P</v>
      </c>
      <c r="P74" s="55">
        <v>0</v>
      </c>
      <c r="Q74" s="122" t="s">
        <v>209</v>
      </c>
    </row>
    <row r="75" spans="1:17" s="62" customFormat="1" hidden="1" x14ac:dyDescent="0.25">
      <c r="A75" s="118">
        <v>11</v>
      </c>
      <c r="B75" s="76" t="s">
        <v>247</v>
      </c>
      <c r="C75" s="55" t="s">
        <v>178</v>
      </c>
      <c r="D75" s="55" t="s">
        <v>224</v>
      </c>
      <c r="E75" s="112"/>
      <c r="F75" s="119">
        <v>5</v>
      </c>
      <c r="G75" s="119">
        <v>4.3</v>
      </c>
      <c r="H75" s="55">
        <v>1</v>
      </c>
      <c r="I75" s="55" t="str">
        <f t="shared" si="1"/>
        <v xml:space="preserve">  P</v>
      </c>
      <c r="J75" s="55">
        <v>0</v>
      </c>
      <c r="K75" s="55" t="str">
        <f t="shared" si="2"/>
        <v xml:space="preserve">  B</v>
      </c>
      <c r="L75" s="55">
        <v>0</v>
      </c>
      <c r="M75" s="55" t="str">
        <f t="shared" si="0"/>
        <v xml:space="preserve">  LL</v>
      </c>
      <c r="N75" s="55">
        <v>0</v>
      </c>
      <c r="O75" s="55" t="str">
        <f t="shared" si="3"/>
        <v xml:space="preserve">  P</v>
      </c>
      <c r="P75" s="55">
        <v>0</v>
      </c>
      <c r="Q75" s="122" t="s">
        <v>210</v>
      </c>
    </row>
    <row r="76" spans="1:17" s="62" customFormat="1" hidden="1" x14ac:dyDescent="0.25">
      <c r="A76" s="118"/>
      <c r="B76" s="76" t="s">
        <v>272</v>
      </c>
      <c r="C76" s="55" t="s">
        <v>179</v>
      </c>
      <c r="D76" s="55" t="s">
        <v>223</v>
      </c>
      <c r="E76" s="112"/>
      <c r="F76" s="119">
        <v>8.3000000000000007</v>
      </c>
      <c r="G76" s="119">
        <v>4.2</v>
      </c>
      <c r="H76" s="55">
        <v>1</v>
      </c>
      <c r="I76" s="55" t="str">
        <f t="shared" si="1"/>
        <v xml:space="preserve">  P</v>
      </c>
      <c r="J76" s="55">
        <v>0</v>
      </c>
      <c r="K76" s="55" t="str">
        <f t="shared" si="2"/>
        <v xml:space="preserve">  B</v>
      </c>
      <c r="L76" s="55">
        <v>0</v>
      </c>
      <c r="M76" s="55" t="str">
        <f t="shared" si="0"/>
        <v xml:space="preserve">  LL</v>
      </c>
      <c r="N76" s="55">
        <v>1</v>
      </c>
      <c r="O76" s="55" t="str">
        <f t="shared" si="3"/>
        <v xml:space="preserve">  P</v>
      </c>
      <c r="P76" s="55">
        <v>0</v>
      </c>
      <c r="Q76" s="122" t="s">
        <v>211</v>
      </c>
    </row>
    <row r="77" spans="1:17" s="62" customFormat="1" ht="16.5" hidden="1" customHeight="1" x14ac:dyDescent="0.25">
      <c r="A77" s="118">
        <v>12</v>
      </c>
      <c r="B77" s="76"/>
      <c r="C77" s="55"/>
      <c r="D77" s="55"/>
      <c r="E77" s="112"/>
      <c r="F77" s="119"/>
      <c r="G77" s="119"/>
      <c r="H77" s="55"/>
      <c r="I77" s="55" t="str">
        <f t="shared" si="1"/>
        <v xml:space="preserve">  P</v>
      </c>
      <c r="J77" s="55"/>
      <c r="K77" s="55"/>
      <c r="L77" s="55"/>
      <c r="M77" s="55" t="str">
        <f t="shared" si="0"/>
        <v xml:space="preserve">  LL</v>
      </c>
      <c r="N77" s="55"/>
      <c r="O77" s="55"/>
      <c r="P77" s="55"/>
      <c r="Q77" s="122"/>
    </row>
    <row r="78" spans="1:17" s="62" customFormat="1" ht="30" hidden="1" customHeight="1" x14ac:dyDescent="0.25">
      <c r="A78" s="118">
        <v>13</v>
      </c>
      <c r="B78" s="76" t="s">
        <v>248</v>
      </c>
      <c r="C78" s="55" t="s">
        <v>180</v>
      </c>
      <c r="D78" s="121" t="s">
        <v>225</v>
      </c>
      <c r="E78" s="112"/>
      <c r="F78" s="119">
        <v>10</v>
      </c>
      <c r="G78" s="119">
        <v>5.8</v>
      </c>
      <c r="H78" s="55">
        <v>2</v>
      </c>
      <c r="I78" s="55" t="str">
        <f t="shared" si="1"/>
        <v xml:space="preserve">  P</v>
      </c>
      <c r="J78" s="55">
        <v>0</v>
      </c>
      <c r="K78" s="55" t="str">
        <f>P$111</f>
        <v xml:space="preserve">  B</v>
      </c>
      <c r="L78" s="55">
        <v>0</v>
      </c>
      <c r="M78" s="55" t="str">
        <f t="shared" si="0"/>
        <v xml:space="preserve">  LL</v>
      </c>
      <c r="N78" s="55">
        <v>0</v>
      </c>
      <c r="O78" s="55" t="str">
        <f>F$117</f>
        <v xml:space="preserve">  P</v>
      </c>
      <c r="P78" s="55">
        <v>0</v>
      </c>
      <c r="Q78" s="122" t="s">
        <v>212</v>
      </c>
    </row>
    <row r="79" spans="1:17" s="62" customFormat="1" hidden="1" x14ac:dyDescent="0.25">
      <c r="A79" s="118">
        <v>14</v>
      </c>
      <c r="B79" s="76" t="s">
        <v>249</v>
      </c>
      <c r="C79" s="55" t="s">
        <v>181</v>
      </c>
      <c r="D79" s="121"/>
      <c r="E79" s="112"/>
      <c r="F79" s="119">
        <v>12</v>
      </c>
      <c r="G79" s="119">
        <v>6</v>
      </c>
      <c r="H79" s="55">
        <v>1</v>
      </c>
      <c r="I79" s="55" t="str">
        <f t="shared" si="1"/>
        <v xml:space="preserve">  P</v>
      </c>
      <c r="J79" s="55">
        <v>0</v>
      </c>
      <c r="K79" s="55" t="str">
        <f>P$111</f>
        <v xml:space="preserve">  B</v>
      </c>
      <c r="L79" s="55">
        <v>0</v>
      </c>
      <c r="M79" s="55" t="str">
        <f t="shared" si="0"/>
        <v xml:space="preserve">  LL</v>
      </c>
      <c r="N79" s="55">
        <v>0</v>
      </c>
      <c r="O79" s="55" t="str">
        <f>F$117</f>
        <v xml:space="preserve">  P</v>
      </c>
      <c r="P79" s="55">
        <v>0</v>
      </c>
      <c r="Q79" s="122" t="s">
        <v>213</v>
      </c>
    </row>
    <row r="80" spans="1:17" s="62" customFormat="1" hidden="1" x14ac:dyDescent="0.25">
      <c r="A80" s="118">
        <v>15</v>
      </c>
      <c r="B80" s="76" t="s">
        <v>250</v>
      </c>
      <c r="C80" s="55" t="s">
        <v>182</v>
      </c>
      <c r="D80" s="121"/>
      <c r="E80" s="112"/>
      <c r="F80" s="119">
        <v>10</v>
      </c>
      <c r="G80" s="119">
        <v>6</v>
      </c>
      <c r="H80" s="55">
        <v>1</v>
      </c>
      <c r="I80" s="55" t="str">
        <f t="shared" si="1"/>
        <v xml:space="preserve">  P</v>
      </c>
      <c r="J80" s="55">
        <v>0</v>
      </c>
      <c r="K80" s="55" t="str">
        <f t="shared" ref="K80:K96" si="4">P$111</f>
        <v xml:space="preserve">  B</v>
      </c>
      <c r="L80" s="55">
        <v>0</v>
      </c>
      <c r="M80" s="55" t="str">
        <f t="shared" si="0"/>
        <v xml:space="preserve">  LL</v>
      </c>
      <c r="N80" s="55">
        <v>0</v>
      </c>
      <c r="O80" s="55" t="str">
        <f>F$117</f>
        <v xml:space="preserve">  P</v>
      </c>
      <c r="P80" s="55">
        <v>0</v>
      </c>
      <c r="Q80" s="122" t="s">
        <v>214</v>
      </c>
    </row>
    <row r="81" spans="1:17" s="62" customFormat="1" hidden="1" x14ac:dyDescent="0.25">
      <c r="A81" s="118">
        <v>16</v>
      </c>
      <c r="B81" s="76" t="s">
        <v>251</v>
      </c>
      <c r="C81" s="55" t="s">
        <v>226</v>
      </c>
      <c r="D81" s="121"/>
      <c r="E81" s="112"/>
      <c r="F81" s="119">
        <v>4</v>
      </c>
      <c r="G81" s="119">
        <v>5</v>
      </c>
      <c r="H81" s="55">
        <v>1</v>
      </c>
      <c r="I81" s="55" t="s">
        <v>43</v>
      </c>
      <c r="J81" s="55">
        <v>1</v>
      </c>
      <c r="K81" s="55" t="str">
        <f t="shared" si="4"/>
        <v xml:space="preserve">  B</v>
      </c>
      <c r="L81" s="55">
        <v>0</v>
      </c>
      <c r="M81" s="55" t="str">
        <f t="shared" si="0"/>
        <v xml:space="preserve">  LL</v>
      </c>
      <c r="N81" s="55">
        <v>0</v>
      </c>
      <c r="O81" s="55" t="str">
        <f>F$123</f>
        <v xml:space="preserve">  U</v>
      </c>
      <c r="P81" s="55">
        <v>0</v>
      </c>
      <c r="Q81" s="122" t="s">
        <v>215</v>
      </c>
    </row>
    <row r="82" spans="1:17" s="62" customFormat="1" hidden="1" x14ac:dyDescent="0.25">
      <c r="A82" s="118">
        <v>17</v>
      </c>
      <c r="B82" s="76" t="s">
        <v>261</v>
      </c>
      <c r="C82" s="55" t="s">
        <v>183</v>
      </c>
      <c r="D82" s="121" t="s">
        <v>227</v>
      </c>
      <c r="E82" s="112"/>
      <c r="F82" s="119">
        <v>6.5</v>
      </c>
      <c r="G82" s="119">
        <v>6</v>
      </c>
      <c r="H82" s="55">
        <v>1</v>
      </c>
      <c r="I82" s="55" t="str">
        <f>F$117</f>
        <v xml:space="preserve">  P</v>
      </c>
      <c r="J82" s="55">
        <v>0</v>
      </c>
      <c r="K82" s="55" t="str">
        <f t="shared" si="4"/>
        <v xml:space="preserve">  B</v>
      </c>
      <c r="L82" s="55">
        <v>0</v>
      </c>
      <c r="M82" s="55" t="str">
        <f t="shared" si="0"/>
        <v xml:space="preserve">  LL</v>
      </c>
      <c r="N82" s="55">
        <v>0</v>
      </c>
      <c r="O82" s="55" t="str">
        <f>F$117</f>
        <v xml:space="preserve">  P</v>
      </c>
      <c r="P82" s="55">
        <v>0</v>
      </c>
      <c r="Q82" s="122" t="s">
        <v>216</v>
      </c>
    </row>
    <row r="83" spans="1:17" s="62" customFormat="1" hidden="1" x14ac:dyDescent="0.25">
      <c r="A83" s="118">
        <v>18</v>
      </c>
      <c r="B83" s="76" t="s">
        <v>262</v>
      </c>
      <c r="C83" s="55" t="s">
        <v>228</v>
      </c>
      <c r="D83" s="121"/>
      <c r="E83" s="112"/>
      <c r="F83" s="119">
        <v>23</v>
      </c>
      <c r="G83" s="119">
        <v>6</v>
      </c>
      <c r="H83" s="55">
        <v>2</v>
      </c>
      <c r="I83" s="55" t="str">
        <f>F$110</f>
        <v xml:space="preserve">  A</v>
      </c>
      <c r="J83" s="55">
        <v>0</v>
      </c>
      <c r="K83" s="55" t="str">
        <f t="shared" si="4"/>
        <v xml:space="preserve">  B</v>
      </c>
      <c r="L83" s="55">
        <v>0</v>
      </c>
      <c r="M83" s="55" t="str">
        <f t="shared" si="0"/>
        <v xml:space="preserve">  LL</v>
      </c>
      <c r="N83" s="55">
        <v>0</v>
      </c>
      <c r="O83" s="55" t="str">
        <f>F$123</f>
        <v xml:space="preserve">  U</v>
      </c>
      <c r="P83" s="55">
        <v>0</v>
      </c>
      <c r="Q83" s="122" t="s">
        <v>217</v>
      </c>
    </row>
    <row r="84" spans="1:17" s="62" customFormat="1" ht="31.5" hidden="1" x14ac:dyDescent="0.25">
      <c r="A84" s="118">
        <v>19</v>
      </c>
      <c r="B84" s="76" t="s">
        <v>256</v>
      </c>
      <c r="C84" s="55" t="s">
        <v>184</v>
      </c>
      <c r="D84" s="55" t="s">
        <v>229</v>
      </c>
      <c r="E84" s="112"/>
      <c r="F84" s="119">
        <v>5</v>
      </c>
      <c r="G84" s="119">
        <v>4.7</v>
      </c>
      <c r="H84" s="55">
        <v>1</v>
      </c>
      <c r="I84" s="55" t="str">
        <f t="shared" ref="I84:I96" si="5">F$117</f>
        <v xml:space="preserve">  P</v>
      </c>
      <c r="J84" s="55">
        <v>0</v>
      </c>
      <c r="K84" s="55" t="str">
        <f t="shared" si="4"/>
        <v xml:space="preserve">  B</v>
      </c>
      <c r="L84" s="55">
        <v>0</v>
      </c>
      <c r="M84" s="55" t="str">
        <f t="shared" si="0"/>
        <v xml:space="preserve">  LL</v>
      </c>
      <c r="N84" s="55">
        <v>0</v>
      </c>
      <c r="O84" s="55" t="str">
        <f t="shared" ref="O84:O96" si="6">F$117</f>
        <v xml:space="preserve">  P</v>
      </c>
      <c r="P84" s="55">
        <v>0</v>
      </c>
      <c r="Q84" s="122" t="s">
        <v>218</v>
      </c>
    </row>
    <row r="85" spans="1:17" s="62" customFormat="1" hidden="1" x14ac:dyDescent="0.25">
      <c r="A85" s="118">
        <v>20</v>
      </c>
      <c r="B85" s="76" t="s">
        <v>260</v>
      </c>
      <c r="C85" s="55" t="s">
        <v>186</v>
      </c>
      <c r="D85" s="55" t="s">
        <v>185</v>
      </c>
      <c r="E85" s="112"/>
      <c r="F85" s="119">
        <v>11.5</v>
      </c>
      <c r="G85" s="119">
        <v>4.3</v>
      </c>
      <c r="H85" s="55">
        <v>4</v>
      </c>
      <c r="I85" s="55" t="str">
        <f t="shared" si="5"/>
        <v xml:space="preserve">  P</v>
      </c>
      <c r="J85" s="55">
        <f t="shared" ref="J85:P85" si="7">J69</f>
        <v>0</v>
      </c>
      <c r="K85" s="55" t="str">
        <f t="shared" si="4"/>
        <v xml:space="preserve">  B</v>
      </c>
      <c r="L85" s="55">
        <f t="shared" si="7"/>
        <v>0</v>
      </c>
      <c r="M85" s="55" t="str">
        <f t="shared" si="0"/>
        <v xml:space="preserve">  LL</v>
      </c>
      <c r="N85" s="55">
        <f t="shared" si="7"/>
        <v>0</v>
      </c>
      <c r="O85" s="55" t="str">
        <f t="shared" si="6"/>
        <v xml:space="preserve">  P</v>
      </c>
      <c r="P85" s="55">
        <f t="shared" si="7"/>
        <v>0</v>
      </c>
      <c r="Q85" s="122" t="s">
        <v>217</v>
      </c>
    </row>
    <row r="86" spans="1:17" s="62" customFormat="1" hidden="1" x14ac:dyDescent="0.25">
      <c r="A86" s="118">
        <v>21</v>
      </c>
      <c r="B86" s="76" t="s">
        <v>189</v>
      </c>
      <c r="C86" s="55" t="s">
        <v>280</v>
      </c>
      <c r="D86" s="55" t="s">
        <v>266</v>
      </c>
      <c r="E86" s="112"/>
      <c r="F86" s="119">
        <v>6</v>
      </c>
      <c r="G86" s="119">
        <v>3</v>
      </c>
      <c r="H86" s="55">
        <v>1</v>
      </c>
      <c r="I86" s="55" t="str">
        <f t="shared" si="5"/>
        <v xml:space="preserve">  P</v>
      </c>
      <c r="J86" s="55">
        <v>0</v>
      </c>
      <c r="K86" s="55" t="str">
        <f t="shared" si="4"/>
        <v xml:space="preserve">  B</v>
      </c>
      <c r="L86" s="55">
        <v>0</v>
      </c>
      <c r="M86" s="55" t="str">
        <f t="shared" si="0"/>
        <v xml:space="preserve">  LL</v>
      </c>
      <c r="N86" s="55">
        <v>0</v>
      </c>
      <c r="O86" s="55" t="str">
        <f t="shared" si="6"/>
        <v xml:space="preserve">  P</v>
      </c>
      <c r="P86" s="55">
        <v>0</v>
      </c>
      <c r="Q86" s="122" t="s">
        <v>279</v>
      </c>
    </row>
    <row r="87" spans="1:17" s="62" customFormat="1" hidden="1" x14ac:dyDescent="0.25">
      <c r="A87" s="118">
        <v>22</v>
      </c>
      <c r="B87" s="76" t="s">
        <v>190</v>
      </c>
      <c r="C87" s="55" t="s">
        <v>267</v>
      </c>
      <c r="D87" s="55" t="s">
        <v>275</v>
      </c>
      <c r="E87" s="112"/>
      <c r="F87" s="119">
        <v>4</v>
      </c>
      <c r="G87" s="119">
        <v>6</v>
      </c>
      <c r="H87" s="55">
        <v>1</v>
      </c>
      <c r="I87" s="55" t="str">
        <f t="shared" si="5"/>
        <v xml:space="preserve">  P</v>
      </c>
      <c r="J87" s="55">
        <v>0</v>
      </c>
      <c r="K87" s="55" t="str">
        <f t="shared" si="4"/>
        <v xml:space="preserve">  B</v>
      </c>
      <c r="L87" s="55">
        <v>0</v>
      </c>
      <c r="M87" s="55" t="str">
        <f t="shared" si="0"/>
        <v xml:space="preserve">  LL</v>
      </c>
      <c r="N87" s="55">
        <v>0</v>
      </c>
      <c r="O87" s="55" t="str">
        <f t="shared" si="6"/>
        <v xml:space="preserve">  P</v>
      </c>
      <c r="P87" s="55">
        <v>0</v>
      </c>
      <c r="Q87" s="122" t="s">
        <v>191</v>
      </c>
    </row>
    <row r="88" spans="1:17" s="62" customFormat="1" hidden="1" x14ac:dyDescent="0.25">
      <c r="A88" s="118">
        <v>23</v>
      </c>
      <c r="B88" s="76" t="s">
        <v>285</v>
      </c>
      <c r="C88" s="55" t="s">
        <v>192</v>
      </c>
      <c r="D88" s="55" t="s">
        <v>233</v>
      </c>
      <c r="E88" s="112"/>
      <c r="F88" s="119">
        <v>36</v>
      </c>
      <c r="G88" s="119">
        <v>5.75</v>
      </c>
      <c r="H88" s="55">
        <v>1</v>
      </c>
      <c r="I88" s="55" t="str">
        <f t="shared" si="5"/>
        <v xml:space="preserve">  P</v>
      </c>
      <c r="J88" s="55">
        <v>0</v>
      </c>
      <c r="K88" s="55" t="str">
        <f t="shared" si="4"/>
        <v xml:space="preserve">  B</v>
      </c>
      <c r="L88" s="55">
        <v>0</v>
      </c>
      <c r="M88" s="55" t="str">
        <f t="shared" si="0"/>
        <v xml:space="preserve">  LL</v>
      </c>
      <c r="N88" s="55">
        <v>0</v>
      </c>
      <c r="O88" s="55" t="str">
        <f t="shared" si="6"/>
        <v xml:space="preserve">  P</v>
      </c>
      <c r="P88" s="55">
        <v>0</v>
      </c>
      <c r="Q88" s="122" t="s">
        <v>193</v>
      </c>
    </row>
    <row r="89" spans="1:17" s="62" customFormat="1" hidden="1" x14ac:dyDescent="0.25">
      <c r="A89" s="118">
        <v>24</v>
      </c>
      <c r="B89" s="76" t="s">
        <v>276</v>
      </c>
      <c r="C89" s="55" t="s">
        <v>195</v>
      </c>
      <c r="D89" s="121" t="s">
        <v>235</v>
      </c>
      <c r="E89" s="112"/>
      <c r="F89" s="119">
        <v>5</v>
      </c>
      <c r="G89" s="119">
        <v>4.5</v>
      </c>
      <c r="H89" s="55">
        <v>1</v>
      </c>
      <c r="I89" s="55" t="str">
        <f t="shared" si="5"/>
        <v xml:space="preserve">  P</v>
      </c>
      <c r="J89" s="55">
        <v>2</v>
      </c>
      <c r="K89" s="55" t="str">
        <f t="shared" si="4"/>
        <v xml:space="preserve">  B</v>
      </c>
      <c r="L89" s="55">
        <v>0</v>
      </c>
      <c r="M89" s="55" t="str">
        <f t="shared" si="0"/>
        <v xml:space="preserve">  LL</v>
      </c>
      <c r="N89" s="55">
        <v>0</v>
      </c>
      <c r="O89" s="55" t="str">
        <f t="shared" si="6"/>
        <v xml:space="preserve">  P</v>
      </c>
      <c r="P89" s="55">
        <v>0</v>
      </c>
      <c r="Q89" s="122" t="s">
        <v>194</v>
      </c>
    </row>
    <row r="90" spans="1:17" s="62" customFormat="1" ht="18" hidden="1" customHeight="1" x14ac:dyDescent="0.25">
      <c r="A90" s="118">
        <v>23</v>
      </c>
      <c r="B90" s="76" t="s">
        <v>277</v>
      </c>
      <c r="C90" s="55" t="s">
        <v>239</v>
      </c>
      <c r="D90" s="121"/>
      <c r="E90" s="112"/>
      <c r="F90" s="119">
        <v>36</v>
      </c>
      <c r="G90" s="119">
        <v>5.75</v>
      </c>
      <c r="H90" s="55">
        <v>1</v>
      </c>
      <c r="I90" s="55" t="str">
        <f t="shared" si="5"/>
        <v xml:space="preserve">  P</v>
      </c>
      <c r="J90" s="55">
        <v>0</v>
      </c>
      <c r="K90" s="55" t="str">
        <f t="shared" si="4"/>
        <v xml:space="preserve">  B</v>
      </c>
      <c r="L90" s="55">
        <v>0</v>
      </c>
      <c r="M90" s="55" t="str">
        <f t="shared" si="0"/>
        <v xml:space="preserve">  LL</v>
      </c>
      <c r="N90" s="55">
        <v>0</v>
      </c>
      <c r="O90" s="55" t="str">
        <f t="shared" si="6"/>
        <v xml:space="preserve">  P</v>
      </c>
      <c r="P90" s="55">
        <v>0</v>
      </c>
      <c r="Q90" s="122" t="s">
        <v>196</v>
      </c>
    </row>
    <row r="91" spans="1:17" s="62" customFormat="1" ht="18" hidden="1" customHeight="1" x14ac:dyDescent="0.25">
      <c r="A91" s="118">
        <v>24</v>
      </c>
      <c r="B91" s="76" t="s">
        <v>232</v>
      </c>
      <c r="C91" s="55" t="s">
        <v>240</v>
      </c>
      <c r="D91" s="55" t="s">
        <v>231</v>
      </c>
      <c r="E91" s="112"/>
      <c r="F91" s="119">
        <v>6.5</v>
      </c>
      <c r="G91" s="119">
        <v>5.5</v>
      </c>
      <c r="H91" s="55">
        <v>1</v>
      </c>
      <c r="I91" s="55" t="str">
        <f t="shared" si="5"/>
        <v xml:space="preserve">  P</v>
      </c>
      <c r="J91" s="55">
        <v>0</v>
      </c>
      <c r="K91" s="55" t="str">
        <f t="shared" si="4"/>
        <v xml:space="preserve">  B</v>
      </c>
      <c r="L91" s="55">
        <v>0</v>
      </c>
      <c r="M91" s="55" t="str">
        <f t="shared" si="0"/>
        <v xml:space="preserve">  LL</v>
      </c>
      <c r="N91" s="55">
        <v>0</v>
      </c>
      <c r="O91" s="55" t="str">
        <f t="shared" si="6"/>
        <v xml:space="preserve">  P</v>
      </c>
      <c r="P91" s="55">
        <v>0</v>
      </c>
      <c r="Q91" s="122" t="s">
        <v>241</v>
      </c>
    </row>
    <row r="92" spans="1:17" s="62" customFormat="1" hidden="1" x14ac:dyDescent="0.25">
      <c r="A92" s="118">
        <v>25</v>
      </c>
      <c r="B92" s="76" t="s">
        <v>238</v>
      </c>
      <c r="C92" s="55" t="s">
        <v>230</v>
      </c>
      <c r="D92" s="55" t="s">
        <v>264</v>
      </c>
      <c r="E92" s="112"/>
      <c r="F92" s="119">
        <v>105</v>
      </c>
      <c r="G92" s="119">
        <v>2.6</v>
      </c>
      <c r="H92" s="55">
        <v>6</v>
      </c>
      <c r="I92" s="55" t="str">
        <f t="shared" si="5"/>
        <v xml:space="preserve">  P</v>
      </c>
      <c r="J92" s="55">
        <v>0</v>
      </c>
      <c r="K92" s="55" t="str">
        <f t="shared" si="4"/>
        <v xml:space="preserve">  B</v>
      </c>
      <c r="L92" s="55">
        <v>0</v>
      </c>
      <c r="M92" s="55" t="str">
        <f t="shared" si="0"/>
        <v xml:space="preserve">  LL</v>
      </c>
      <c r="N92" s="55">
        <v>0</v>
      </c>
      <c r="O92" s="55" t="str">
        <f t="shared" si="6"/>
        <v xml:space="preserve">  P</v>
      </c>
      <c r="P92" s="55">
        <v>0</v>
      </c>
      <c r="Q92" s="122" t="s">
        <v>242</v>
      </c>
    </row>
    <row r="93" spans="1:17" s="62" customFormat="1" hidden="1" x14ac:dyDescent="0.25">
      <c r="A93" s="118">
        <v>26</v>
      </c>
      <c r="B93" s="76" t="s">
        <v>286</v>
      </c>
      <c r="C93" s="55" t="s">
        <v>197</v>
      </c>
      <c r="D93" s="55" t="s">
        <v>236</v>
      </c>
      <c r="E93" s="112"/>
      <c r="F93" s="119">
        <v>36</v>
      </c>
      <c r="G93" s="119">
        <v>6</v>
      </c>
      <c r="H93" s="55">
        <v>1</v>
      </c>
      <c r="I93" s="55" t="str">
        <f t="shared" si="5"/>
        <v xml:space="preserve">  P</v>
      </c>
      <c r="J93" s="55">
        <v>0</v>
      </c>
      <c r="K93" s="55" t="str">
        <f t="shared" si="4"/>
        <v xml:space="preserve">  B</v>
      </c>
      <c r="L93" s="55">
        <v>0</v>
      </c>
      <c r="M93" s="55" t="str">
        <f t="shared" si="0"/>
        <v xml:space="preserve">  LL</v>
      </c>
      <c r="N93" s="55">
        <v>0</v>
      </c>
      <c r="O93" s="55" t="str">
        <f t="shared" si="6"/>
        <v xml:space="preserve">  P</v>
      </c>
      <c r="P93" s="55">
        <v>0</v>
      </c>
      <c r="Q93" s="122" t="s">
        <v>198</v>
      </c>
    </row>
    <row r="94" spans="1:17" s="62" customFormat="1" hidden="1" x14ac:dyDescent="0.25">
      <c r="A94" s="118">
        <v>27</v>
      </c>
      <c r="B94" s="76" t="s">
        <v>281</v>
      </c>
      <c r="C94" s="55" t="s">
        <v>199</v>
      </c>
      <c r="D94" s="55" t="s">
        <v>282</v>
      </c>
      <c r="E94" s="112"/>
      <c r="F94" s="119">
        <v>36</v>
      </c>
      <c r="G94" s="119">
        <v>6</v>
      </c>
      <c r="H94" s="55">
        <v>1</v>
      </c>
      <c r="I94" s="55" t="str">
        <f t="shared" si="5"/>
        <v xml:space="preserve">  P</v>
      </c>
      <c r="J94" s="55">
        <v>0</v>
      </c>
      <c r="K94" s="55" t="str">
        <f t="shared" si="4"/>
        <v xml:space="preserve">  B</v>
      </c>
      <c r="L94" s="55">
        <v>0</v>
      </c>
      <c r="M94" s="55" t="str">
        <f t="shared" si="0"/>
        <v xml:space="preserve">  LL</v>
      </c>
      <c r="N94" s="55">
        <v>0</v>
      </c>
      <c r="O94" s="55" t="str">
        <f t="shared" si="6"/>
        <v xml:space="preserve">  P</v>
      </c>
      <c r="P94" s="55">
        <v>0</v>
      </c>
      <c r="Q94" s="122" t="s">
        <v>200</v>
      </c>
    </row>
    <row r="95" spans="1:17" s="62" customFormat="1" hidden="1" x14ac:dyDescent="0.25">
      <c r="A95" s="118">
        <v>28</v>
      </c>
      <c r="B95" s="76" t="s">
        <v>270</v>
      </c>
      <c r="C95" s="55" t="s">
        <v>234</v>
      </c>
      <c r="D95" s="55" t="s">
        <v>237</v>
      </c>
      <c r="E95" s="112"/>
      <c r="F95" s="119">
        <v>3</v>
      </c>
      <c r="G95" s="119">
        <v>4</v>
      </c>
      <c r="H95" s="55">
        <v>1</v>
      </c>
      <c r="I95" s="55" t="str">
        <f t="shared" si="5"/>
        <v xml:space="preserve">  P</v>
      </c>
      <c r="J95" s="55">
        <v>0</v>
      </c>
      <c r="K95" s="55" t="str">
        <f t="shared" si="4"/>
        <v xml:space="preserve">  B</v>
      </c>
      <c r="L95" s="55">
        <v>0</v>
      </c>
      <c r="M95" s="55" t="str">
        <f t="shared" si="0"/>
        <v xml:space="preserve">  LL</v>
      </c>
      <c r="N95" s="55">
        <v>0</v>
      </c>
      <c r="O95" s="55" t="str">
        <f t="shared" si="6"/>
        <v xml:space="preserve">  P</v>
      </c>
      <c r="P95" s="55">
        <v>0</v>
      </c>
      <c r="Q95" s="122" t="s">
        <v>243</v>
      </c>
    </row>
    <row r="96" spans="1:17" s="62" customFormat="1" hidden="1" x14ac:dyDescent="0.25">
      <c r="A96" s="123">
        <v>29</v>
      </c>
      <c r="B96" s="76" t="s">
        <v>271</v>
      </c>
      <c r="C96" s="55" t="s">
        <v>245</v>
      </c>
      <c r="D96" s="55" t="s">
        <v>244</v>
      </c>
      <c r="E96" s="112"/>
      <c r="F96" s="119">
        <v>14</v>
      </c>
      <c r="G96" s="119">
        <v>3</v>
      </c>
      <c r="H96" s="55">
        <v>2</v>
      </c>
      <c r="I96" s="55" t="str">
        <f t="shared" si="5"/>
        <v xml:space="preserve">  P</v>
      </c>
      <c r="J96" s="55">
        <v>0</v>
      </c>
      <c r="K96" s="55" t="str">
        <f t="shared" si="4"/>
        <v xml:space="preserve">  B</v>
      </c>
      <c r="L96" s="55">
        <v>0</v>
      </c>
      <c r="M96" s="55" t="str">
        <f t="shared" si="0"/>
        <v xml:space="preserve">  LL</v>
      </c>
      <c r="N96" s="55">
        <v>0</v>
      </c>
      <c r="O96" s="55" t="str">
        <f t="shared" si="6"/>
        <v xml:space="preserve">  P</v>
      </c>
      <c r="P96" s="55">
        <v>0</v>
      </c>
      <c r="Q96" s="122" t="s">
        <v>278</v>
      </c>
    </row>
    <row r="97" spans="1:26" s="82" customFormat="1" hidden="1" x14ac:dyDescent="0.25">
      <c r="A97" s="124"/>
      <c r="B97" s="80" t="s">
        <v>283</v>
      </c>
      <c r="C97" s="81" t="s">
        <v>195</v>
      </c>
      <c r="D97" s="81" t="s">
        <v>284</v>
      </c>
      <c r="E97" s="112"/>
      <c r="F97" s="125">
        <v>5</v>
      </c>
      <c r="G97" s="125">
        <v>4.5</v>
      </c>
      <c r="H97" s="81">
        <v>1</v>
      </c>
      <c r="I97" s="81" t="str">
        <f>F$117</f>
        <v xml:space="preserve">  P</v>
      </c>
      <c r="J97" s="81">
        <v>2</v>
      </c>
      <c r="K97" s="81" t="str">
        <f>P$111</f>
        <v xml:space="preserve">  B</v>
      </c>
      <c r="L97" s="81">
        <v>0</v>
      </c>
      <c r="M97" s="81" t="str">
        <f>L$115</f>
        <v xml:space="preserve">  LL</v>
      </c>
      <c r="N97" s="81">
        <v>0</v>
      </c>
      <c r="O97" s="81" t="str">
        <f>F$117</f>
        <v xml:space="preserve">  P</v>
      </c>
      <c r="P97" s="81">
        <v>0</v>
      </c>
      <c r="Q97" s="126" t="s">
        <v>194</v>
      </c>
    </row>
    <row r="98" spans="1:26" s="78" customFormat="1" hidden="1" x14ac:dyDescent="0.25">
      <c r="A98" s="124"/>
      <c r="B98" s="79"/>
      <c r="C98" s="55"/>
      <c r="D98" s="55"/>
      <c r="E98" s="112"/>
      <c r="F98" s="119"/>
      <c r="G98" s="119"/>
      <c r="H98" s="55"/>
      <c r="I98" s="55"/>
      <c r="J98" s="55"/>
      <c r="K98" s="55"/>
      <c r="L98" s="55"/>
      <c r="M98" s="77"/>
      <c r="N98" s="77"/>
      <c r="O98" s="55"/>
      <c r="P98" s="55"/>
      <c r="Q98" s="120"/>
    </row>
    <row r="99" spans="1:26" s="78" customFormat="1" hidden="1" x14ac:dyDescent="0.25">
      <c r="A99" s="124"/>
      <c r="B99" s="79"/>
      <c r="C99" s="55"/>
      <c r="D99" s="55"/>
      <c r="E99" s="112"/>
      <c r="F99" s="119"/>
      <c r="G99" s="119"/>
      <c r="H99" s="55"/>
      <c r="I99" s="55"/>
      <c r="J99" s="55"/>
      <c r="K99" s="55"/>
      <c r="L99" s="55"/>
      <c r="M99" s="77"/>
      <c r="N99" s="77"/>
      <c r="O99" s="55"/>
      <c r="P99" s="55"/>
      <c r="Q99" s="120"/>
    </row>
    <row r="100" spans="1:26" s="78" customFormat="1" hidden="1" x14ac:dyDescent="0.25">
      <c r="A100" s="124"/>
      <c r="B100" s="79"/>
      <c r="C100" s="55"/>
      <c r="D100" s="55"/>
      <c r="E100" s="112"/>
      <c r="F100" s="119"/>
      <c r="G100" s="119"/>
      <c r="H100" s="55"/>
      <c r="I100" s="55"/>
      <c r="J100" s="55"/>
      <c r="K100" s="55"/>
      <c r="L100" s="55"/>
      <c r="M100" s="77"/>
      <c r="N100" s="77"/>
      <c r="O100" s="55"/>
      <c r="P100" s="55"/>
      <c r="Q100" s="120"/>
    </row>
    <row r="101" spans="1:26" s="78" customFormat="1" hidden="1" x14ac:dyDescent="0.25">
      <c r="A101" s="124"/>
      <c r="B101" s="79"/>
      <c r="C101" s="55"/>
      <c r="D101" s="55"/>
      <c r="E101" s="112"/>
      <c r="F101" s="119"/>
      <c r="G101" s="119"/>
      <c r="H101" s="55"/>
      <c r="I101" s="55"/>
      <c r="J101" s="55"/>
      <c r="K101" s="55"/>
      <c r="L101" s="55"/>
      <c r="M101" s="77"/>
      <c r="N101" s="77"/>
      <c r="O101" s="55"/>
      <c r="P101" s="55"/>
      <c r="Q101" s="120"/>
    </row>
    <row r="102" spans="1:26" s="78" customFormat="1" hidden="1" x14ac:dyDescent="0.25">
      <c r="A102" s="124"/>
      <c r="B102" s="79"/>
      <c r="C102" s="55"/>
      <c r="D102" s="55"/>
      <c r="E102" s="112"/>
      <c r="F102" s="119"/>
      <c r="G102" s="119"/>
      <c r="H102" s="55"/>
      <c r="I102" s="55"/>
      <c r="J102" s="55"/>
      <c r="K102" s="55"/>
      <c r="L102" s="55"/>
      <c r="M102" s="77"/>
      <c r="N102" s="77"/>
      <c r="O102" s="55"/>
      <c r="P102" s="55"/>
      <c r="Q102" s="120"/>
    </row>
    <row r="103" spans="1:26" s="78" customFormat="1" hidden="1" x14ac:dyDescent="0.25">
      <c r="A103" s="124"/>
      <c r="B103" s="79"/>
      <c r="C103" s="55"/>
      <c r="D103" s="55"/>
      <c r="E103" s="112"/>
      <c r="F103" s="119"/>
      <c r="G103" s="119"/>
      <c r="H103" s="55"/>
      <c r="I103" s="55"/>
      <c r="J103" s="55"/>
      <c r="K103" s="55"/>
      <c r="L103" s="55"/>
      <c r="M103" s="77"/>
      <c r="N103" s="77"/>
      <c r="O103" s="55"/>
      <c r="P103" s="55"/>
      <c r="Q103" s="120"/>
    </row>
    <row r="104" spans="1:26" s="78" customFormat="1" hidden="1" x14ac:dyDescent="0.25">
      <c r="A104" s="124">
        <v>38</v>
      </c>
      <c r="B104" s="79"/>
      <c r="C104" s="55"/>
      <c r="D104" s="55"/>
      <c r="E104" s="112"/>
      <c r="F104" s="119"/>
      <c r="G104" s="119"/>
      <c r="H104" s="55"/>
      <c r="I104" s="55"/>
      <c r="J104" s="55"/>
      <c r="K104" s="55"/>
      <c r="L104" s="55"/>
      <c r="M104" s="77"/>
      <c r="N104" s="77"/>
      <c r="O104" s="55"/>
      <c r="P104" s="55"/>
      <c r="Q104" s="120"/>
    </row>
    <row r="105" spans="1:26" x14ac:dyDescent="0.25">
      <c r="A105" s="117"/>
      <c r="B105" s="127"/>
      <c r="C105" s="9"/>
      <c r="D105" s="9"/>
      <c r="E105" s="112"/>
      <c r="F105" s="113"/>
      <c r="G105" s="113"/>
      <c r="H105" s="9"/>
      <c r="I105" s="9"/>
      <c r="J105" s="9"/>
      <c r="K105" s="9"/>
      <c r="L105" s="9"/>
      <c r="M105" s="75"/>
      <c r="N105" s="75"/>
      <c r="O105" s="9"/>
      <c r="P105" s="9"/>
      <c r="Q105" s="128"/>
    </row>
    <row r="107" spans="1:26" x14ac:dyDescent="0.25">
      <c r="B107" s="3" t="s">
        <v>24</v>
      </c>
      <c r="C107" s="3"/>
      <c r="D107" s="3"/>
      <c r="E107" s="10"/>
      <c r="F107" s="10" t="s">
        <v>25</v>
      </c>
      <c r="G107" s="10"/>
      <c r="H107" s="10"/>
      <c r="I107" s="10" t="s">
        <v>160</v>
      </c>
      <c r="J107" s="10"/>
      <c r="K107" s="10"/>
      <c r="L107" s="10" t="s">
        <v>26</v>
      </c>
      <c r="M107" s="10"/>
      <c r="N107" s="10"/>
      <c r="O107" s="3"/>
      <c r="P107" s="10" t="s">
        <v>27</v>
      </c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x14ac:dyDescent="0.25">
      <c r="B108" s="6" t="s">
        <v>29</v>
      </c>
      <c r="C108" s="3" t="s">
        <v>30</v>
      </c>
      <c r="D108" s="3"/>
      <c r="E108" s="10"/>
      <c r="F108" s="4" t="s">
        <v>31</v>
      </c>
      <c r="G108" s="4" t="s">
        <v>32</v>
      </c>
      <c r="H108" s="10"/>
      <c r="I108" s="4" t="s">
        <v>33</v>
      </c>
      <c r="J108" s="4" t="s">
        <v>34</v>
      </c>
      <c r="K108" s="10"/>
      <c r="L108" s="4" t="s">
        <v>35</v>
      </c>
      <c r="M108" s="4" t="s">
        <v>36</v>
      </c>
      <c r="N108" s="10"/>
      <c r="O108" s="3"/>
      <c r="P108" s="10"/>
      <c r="Q108" s="4"/>
      <c r="R108" s="10"/>
      <c r="S108" s="4"/>
      <c r="T108" s="4"/>
      <c r="U108" s="4"/>
      <c r="V108" s="10"/>
      <c r="W108" s="10"/>
      <c r="X108" s="10"/>
      <c r="Y108" s="10"/>
      <c r="Z108" s="10"/>
    </row>
    <row r="109" spans="1:26" x14ac:dyDescent="0.25">
      <c r="B109" s="6" t="s">
        <v>39</v>
      </c>
      <c r="C109" s="3" t="s">
        <v>40</v>
      </c>
      <c r="D109" s="3"/>
      <c r="E109" s="10"/>
      <c r="F109" s="4" t="s">
        <v>41</v>
      </c>
      <c r="G109" s="4" t="s">
        <v>42</v>
      </c>
      <c r="H109" s="10"/>
      <c r="I109" s="4" t="s">
        <v>43</v>
      </c>
      <c r="J109" s="4" t="s">
        <v>44</v>
      </c>
      <c r="K109" s="10"/>
      <c r="L109" s="4" t="s">
        <v>161</v>
      </c>
      <c r="M109" s="4" t="s">
        <v>46</v>
      </c>
      <c r="N109" s="10"/>
      <c r="O109" s="3"/>
      <c r="P109" s="4" t="s">
        <v>47</v>
      </c>
      <c r="Q109" s="4"/>
      <c r="R109" s="10"/>
      <c r="S109" s="4"/>
      <c r="T109" s="4"/>
      <c r="U109" s="4"/>
      <c r="V109" s="10"/>
      <c r="W109" s="10"/>
      <c r="X109" s="10"/>
      <c r="Y109" s="10"/>
      <c r="Z109" s="10"/>
    </row>
    <row r="110" spans="1:26" x14ac:dyDescent="0.25">
      <c r="B110" s="6" t="s">
        <v>50</v>
      </c>
      <c r="C110" s="3" t="s">
        <v>51</v>
      </c>
      <c r="D110" s="3"/>
      <c r="E110" s="10"/>
      <c r="F110" s="4" t="s">
        <v>43</v>
      </c>
      <c r="G110" s="4" t="s">
        <v>52</v>
      </c>
      <c r="H110" s="10"/>
      <c r="I110" s="4" t="s">
        <v>53</v>
      </c>
      <c r="J110" s="4" t="s">
        <v>54</v>
      </c>
      <c r="K110" s="10"/>
      <c r="L110" s="4" t="s">
        <v>55</v>
      </c>
      <c r="M110" s="4" t="s">
        <v>56</v>
      </c>
      <c r="N110" s="10"/>
      <c r="O110" s="3"/>
      <c r="P110" s="4" t="s">
        <v>57</v>
      </c>
      <c r="Q110" s="4" t="s">
        <v>58</v>
      </c>
      <c r="R110" s="10"/>
      <c r="S110" s="4"/>
      <c r="T110" s="4"/>
      <c r="U110" s="4"/>
      <c r="V110" s="10"/>
      <c r="W110" s="10"/>
      <c r="X110" s="10"/>
      <c r="Y110" s="10"/>
      <c r="Z110" s="10"/>
    </row>
    <row r="111" spans="1:26" x14ac:dyDescent="0.25">
      <c r="B111" s="6" t="s">
        <v>61</v>
      </c>
      <c r="C111" s="3" t="s">
        <v>62</v>
      </c>
      <c r="D111" s="3"/>
      <c r="E111" s="10"/>
      <c r="F111" s="4" t="s">
        <v>63</v>
      </c>
      <c r="G111" s="4" t="s">
        <v>64</v>
      </c>
      <c r="H111" s="10"/>
      <c r="I111" s="4" t="s">
        <v>65</v>
      </c>
      <c r="J111" s="4" t="s">
        <v>66</v>
      </c>
      <c r="K111" s="10"/>
      <c r="L111" s="4" t="s">
        <v>67</v>
      </c>
      <c r="M111" s="4" t="s">
        <v>68</v>
      </c>
      <c r="N111" s="10"/>
      <c r="O111" s="3"/>
      <c r="P111" s="4" t="s">
        <v>53</v>
      </c>
      <c r="Q111" s="4" t="s">
        <v>69</v>
      </c>
      <c r="R111" s="10"/>
      <c r="S111" s="4"/>
      <c r="T111" s="4"/>
      <c r="U111" s="4"/>
      <c r="V111" s="10"/>
      <c r="W111" s="10"/>
      <c r="X111" s="10"/>
      <c r="Y111" s="10"/>
      <c r="Z111" s="10"/>
    </row>
    <row r="112" spans="1:26" x14ac:dyDescent="0.25">
      <c r="B112" s="3"/>
      <c r="C112" s="29"/>
      <c r="D112" s="3"/>
      <c r="E112" s="10"/>
      <c r="F112" s="4" t="s">
        <v>72</v>
      </c>
      <c r="G112" s="4" t="s">
        <v>73</v>
      </c>
      <c r="H112" s="10"/>
      <c r="I112" s="4" t="s">
        <v>74</v>
      </c>
      <c r="J112" s="4" t="s">
        <v>75</v>
      </c>
      <c r="K112" s="10"/>
      <c r="L112" s="4" t="s">
        <v>76</v>
      </c>
      <c r="M112" s="4" t="s">
        <v>77</v>
      </c>
      <c r="N112" s="10"/>
      <c r="O112" s="3"/>
      <c r="P112" s="4" t="s">
        <v>37</v>
      </c>
      <c r="Q112" s="4" t="s">
        <v>78</v>
      </c>
      <c r="R112" s="10"/>
      <c r="S112" s="4"/>
      <c r="T112" s="4"/>
      <c r="U112" s="4"/>
      <c r="V112" s="10"/>
      <c r="W112" s="10"/>
      <c r="X112" s="10"/>
      <c r="Y112" s="10"/>
      <c r="Z112" s="10"/>
    </row>
    <row r="113" spans="2:26" x14ac:dyDescent="0.25">
      <c r="B113" s="6" t="s">
        <v>162</v>
      </c>
      <c r="C113" s="29"/>
      <c r="D113" s="3"/>
      <c r="E113" s="10"/>
      <c r="F113" s="4" t="s">
        <v>81</v>
      </c>
      <c r="G113" s="4" t="s">
        <v>82</v>
      </c>
      <c r="H113" s="10"/>
      <c r="I113" s="4" t="s">
        <v>83</v>
      </c>
      <c r="J113" s="4" t="s">
        <v>84</v>
      </c>
      <c r="K113" s="10"/>
      <c r="L113" s="4" t="s">
        <v>85</v>
      </c>
      <c r="M113" s="4" t="s">
        <v>86</v>
      </c>
      <c r="N113" s="10"/>
      <c r="O113" s="3"/>
      <c r="P113" s="3"/>
      <c r="Q113" s="3"/>
      <c r="R113" s="10"/>
      <c r="S113" s="4"/>
      <c r="T113" s="4"/>
      <c r="U113" s="4"/>
      <c r="V113" s="10"/>
      <c r="W113" s="10"/>
      <c r="X113" s="10"/>
      <c r="Y113" s="10"/>
      <c r="Z113" s="10"/>
    </row>
    <row r="114" spans="2:26" x14ac:dyDescent="0.25">
      <c r="B114" s="6" t="s">
        <v>163</v>
      </c>
      <c r="C114" s="29" t="s">
        <v>89</v>
      </c>
      <c r="D114" s="3"/>
      <c r="E114" s="10"/>
      <c r="F114" s="4" t="s">
        <v>59</v>
      </c>
      <c r="G114" s="4" t="s">
        <v>90</v>
      </c>
      <c r="H114" s="10"/>
      <c r="I114" s="4" t="s">
        <v>91</v>
      </c>
      <c r="J114" s="4" t="s">
        <v>92</v>
      </c>
      <c r="K114" s="10"/>
      <c r="L114" s="4" t="s">
        <v>93</v>
      </c>
      <c r="M114" s="4" t="s">
        <v>94</v>
      </c>
      <c r="N114" s="10"/>
      <c r="O114" s="3"/>
      <c r="P114" s="4" t="s">
        <v>95</v>
      </c>
      <c r="Q114" s="4"/>
      <c r="R114" s="10"/>
      <c r="S114" s="4"/>
      <c r="T114" s="4"/>
      <c r="U114" s="4"/>
      <c r="V114" s="10"/>
      <c r="W114" s="10"/>
      <c r="X114" s="10"/>
      <c r="Y114" s="10"/>
      <c r="Z114" s="10"/>
    </row>
    <row r="115" spans="2:26" x14ac:dyDescent="0.25">
      <c r="B115" s="3"/>
      <c r="C115" s="7" t="s">
        <v>98</v>
      </c>
      <c r="D115" s="3"/>
      <c r="E115" s="10"/>
      <c r="F115" s="4" t="s">
        <v>99</v>
      </c>
      <c r="G115" s="4" t="s">
        <v>100</v>
      </c>
      <c r="H115" s="10"/>
      <c r="I115" s="4"/>
      <c r="J115" s="4" t="s">
        <v>101</v>
      </c>
      <c r="K115" s="10"/>
      <c r="L115" s="4" t="s">
        <v>102</v>
      </c>
      <c r="M115" s="4" t="s">
        <v>103</v>
      </c>
      <c r="N115" s="10"/>
      <c r="O115" s="3"/>
      <c r="P115" s="4" t="s">
        <v>104</v>
      </c>
      <c r="Q115" s="4" t="s">
        <v>105</v>
      </c>
      <c r="R115" s="10"/>
      <c r="S115" s="4"/>
      <c r="T115" s="4"/>
      <c r="U115" s="4"/>
      <c r="V115" s="10"/>
      <c r="W115" s="10"/>
      <c r="X115" s="10"/>
      <c r="Y115" s="10"/>
      <c r="Z115" s="10"/>
    </row>
    <row r="116" spans="2:26" x14ac:dyDescent="0.25">
      <c r="B116" s="6" t="s">
        <v>88</v>
      </c>
      <c r="C116" s="29" t="s">
        <v>107</v>
      </c>
      <c r="D116" s="3"/>
      <c r="E116" s="10"/>
      <c r="F116" s="4" t="s">
        <v>108</v>
      </c>
      <c r="G116" s="4" t="s">
        <v>109</v>
      </c>
      <c r="H116" s="10"/>
      <c r="I116" s="4" t="s">
        <v>48</v>
      </c>
      <c r="J116" s="4" t="s">
        <v>110</v>
      </c>
      <c r="K116" s="10"/>
      <c r="L116" s="10"/>
      <c r="M116" s="10"/>
      <c r="N116" s="10"/>
      <c r="O116" s="3"/>
      <c r="P116" s="4" t="s">
        <v>45</v>
      </c>
      <c r="Q116" s="4" t="s">
        <v>69</v>
      </c>
      <c r="R116" s="10"/>
      <c r="S116" s="4"/>
      <c r="T116" s="4"/>
      <c r="U116" s="4"/>
      <c r="V116" s="10"/>
      <c r="W116" s="10"/>
      <c r="X116" s="10"/>
      <c r="Y116" s="10"/>
      <c r="Z116" s="10"/>
    </row>
    <row r="117" spans="2:26" x14ac:dyDescent="0.25">
      <c r="B117" s="3"/>
      <c r="C117" s="7" t="s">
        <v>112</v>
      </c>
      <c r="D117" s="3"/>
      <c r="E117" s="10"/>
      <c r="F117" s="4" t="s">
        <v>45</v>
      </c>
      <c r="G117" s="4" t="s">
        <v>113</v>
      </c>
      <c r="H117" s="10"/>
      <c r="I117" s="4" t="s">
        <v>114</v>
      </c>
      <c r="J117" s="4" t="s">
        <v>115</v>
      </c>
      <c r="K117" s="10"/>
      <c r="L117" s="4"/>
      <c r="M117" s="4"/>
      <c r="N117" s="10"/>
      <c r="O117" s="3"/>
      <c r="P117" s="4" t="s">
        <v>48</v>
      </c>
      <c r="Q117" s="4" t="s">
        <v>116</v>
      </c>
      <c r="R117" s="10"/>
      <c r="S117" s="4"/>
      <c r="T117" s="4"/>
      <c r="U117" s="4"/>
      <c r="V117" s="10"/>
      <c r="W117" s="10"/>
      <c r="X117" s="10"/>
      <c r="Y117" s="10"/>
      <c r="Z117" s="10"/>
    </row>
    <row r="118" spans="2:26" x14ac:dyDescent="0.25">
      <c r="B118" s="6" t="s">
        <v>118</v>
      </c>
      <c r="C118" s="29" t="s">
        <v>119</v>
      </c>
      <c r="D118" s="3"/>
      <c r="E118" s="10"/>
      <c r="F118" s="4" t="s">
        <v>120</v>
      </c>
      <c r="G118" s="4" t="s">
        <v>121</v>
      </c>
      <c r="H118" s="10"/>
      <c r="I118" s="4" t="s">
        <v>45</v>
      </c>
      <c r="J118" s="4" t="s">
        <v>44</v>
      </c>
      <c r="K118" s="10"/>
      <c r="L118" s="10"/>
      <c r="M118" s="10"/>
      <c r="N118" s="10"/>
      <c r="O118" s="3"/>
      <c r="P118" s="4" t="s">
        <v>65</v>
      </c>
      <c r="Q118" s="4" t="s">
        <v>122</v>
      </c>
      <c r="R118" s="10"/>
      <c r="S118" s="4"/>
      <c r="T118" s="4"/>
      <c r="U118" s="4"/>
      <c r="V118" s="10"/>
      <c r="W118" s="10"/>
      <c r="X118" s="10"/>
      <c r="Y118" s="10"/>
      <c r="Z118" s="10"/>
    </row>
    <row r="119" spans="2:26" x14ac:dyDescent="0.25">
      <c r="B119" s="3"/>
      <c r="C119" s="7" t="s">
        <v>125</v>
      </c>
      <c r="D119" s="3"/>
      <c r="E119" s="10"/>
      <c r="F119" s="4" t="s">
        <v>48</v>
      </c>
      <c r="G119" s="4" t="s">
        <v>126</v>
      </c>
      <c r="H119" s="10"/>
      <c r="I119" s="4"/>
      <c r="J119" s="4" t="s">
        <v>115</v>
      </c>
      <c r="K119" s="10"/>
      <c r="L119" s="4"/>
      <c r="M119" s="4"/>
      <c r="N119" s="10"/>
      <c r="O119" s="3"/>
      <c r="P119" s="4" t="s">
        <v>96</v>
      </c>
      <c r="Q119" s="4" t="s">
        <v>127</v>
      </c>
      <c r="R119" s="10"/>
      <c r="S119" s="4"/>
      <c r="T119" s="4"/>
      <c r="U119" s="4"/>
      <c r="V119" s="10"/>
      <c r="W119" s="10"/>
      <c r="X119" s="10"/>
      <c r="Y119" s="10"/>
      <c r="Z119" s="10"/>
    </row>
    <row r="120" spans="2:26" x14ac:dyDescent="0.25">
      <c r="B120" s="3"/>
      <c r="C120" s="7" t="s">
        <v>129</v>
      </c>
      <c r="D120" s="3"/>
      <c r="E120" s="10"/>
      <c r="F120" s="4" t="s">
        <v>130</v>
      </c>
      <c r="G120" s="4" t="s">
        <v>131</v>
      </c>
      <c r="H120" s="10"/>
      <c r="I120" s="4" t="s">
        <v>96</v>
      </c>
      <c r="J120" s="4" t="s">
        <v>44</v>
      </c>
      <c r="K120" s="10"/>
      <c r="L120" s="10"/>
      <c r="M120" s="10"/>
      <c r="N120" s="10"/>
      <c r="O120" s="10"/>
      <c r="P120" s="4" t="s">
        <v>99</v>
      </c>
      <c r="Q120" s="4" t="s">
        <v>132</v>
      </c>
      <c r="R120" s="10"/>
      <c r="S120" s="4"/>
      <c r="T120" s="4"/>
      <c r="U120" s="4"/>
      <c r="V120" s="10"/>
      <c r="W120" s="10"/>
      <c r="X120" s="10"/>
      <c r="Y120" s="10"/>
      <c r="Z120" s="10"/>
    </row>
    <row r="121" spans="2:26" x14ac:dyDescent="0.25">
      <c r="B121" s="6" t="s">
        <v>134</v>
      </c>
      <c r="C121" s="29" t="s">
        <v>135</v>
      </c>
      <c r="D121" s="3"/>
      <c r="E121" s="10"/>
      <c r="F121" s="4" t="s">
        <v>136</v>
      </c>
      <c r="G121" s="4" t="s">
        <v>137</v>
      </c>
      <c r="H121" s="10"/>
      <c r="I121" s="4"/>
      <c r="J121" s="4" t="s">
        <v>138</v>
      </c>
      <c r="K121" s="10"/>
      <c r="L121" s="4"/>
      <c r="M121" s="4"/>
      <c r="N121" s="10"/>
      <c r="O121" s="4"/>
      <c r="P121" s="4"/>
      <c r="Q121" s="4"/>
      <c r="R121" s="10"/>
      <c r="S121" s="4"/>
      <c r="T121" s="4"/>
      <c r="U121" s="4"/>
      <c r="V121" s="10"/>
      <c r="W121" s="10"/>
      <c r="X121" s="10"/>
      <c r="Y121" s="10"/>
      <c r="Z121" s="10"/>
    </row>
    <row r="122" spans="2:26" x14ac:dyDescent="0.25">
      <c r="B122" s="3"/>
      <c r="C122" s="7" t="s">
        <v>141</v>
      </c>
      <c r="D122" s="3"/>
      <c r="E122" s="10"/>
      <c r="F122" s="4" t="s">
        <v>142</v>
      </c>
      <c r="G122" s="4" t="s">
        <v>143</v>
      </c>
      <c r="H122" s="10"/>
      <c r="I122" s="4" t="s">
        <v>120</v>
      </c>
      <c r="J122" s="4" t="s">
        <v>110</v>
      </c>
      <c r="K122" s="10"/>
      <c r="L122" s="10"/>
      <c r="M122" s="10"/>
      <c r="N122" s="10"/>
      <c r="O122" s="10"/>
      <c r="P122" s="10"/>
      <c r="Q122" s="10"/>
      <c r="R122" s="10"/>
      <c r="S122" s="4"/>
      <c r="T122" s="4"/>
      <c r="U122" s="4"/>
      <c r="V122" s="10"/>
      <c r="W122" s="10"/>
      <c r="X122" s="10"/>
      <c r="Y122" s="10"/>
      <c r="Z122" s="10"/>
    </row>
    <row r="123" spans="2:26" x14ac:dyDescent="0.25">
      <c r="B123" s="3"/>
      <c r="C123" s="7" t="s">
        <v>146</v>
      </c>
      <c r="D123" s="3"/>
      <c r="E123" s="10"/>
      <c r="F123" s="4" t="s">
        <v>91</v>
      </c>
      <c r="G123" s="4" t="s">
        <v>103</v>
      </c>
      <c r="H123" s="10"/>
      <c r="I123" s="4"/>
      <c r="J123" s="4" t="s">
        <v>147</v>
      </c>
      <c r="K123" s="10"/>
      <c r="L123" s="10"/>
      <c r="M123" s="10"/>
      <c r="N123" s="10"/>
      <c r="O123" s="4"/>
      <c r="P123" s="4"/>
      <c r="Q123" s="4"/>
      <c r="R123" s="10"/>
      <c r="S123" s="4"/>
      <c r="T123" s="4"/>
      <c r="U123" s="4"/>
      <c r="V123" s="10"/>
      <c r="W123" s="10"/>
      <c r="X123" s="10"/>
      <c r="Y123" s="10"/>
      <c r="Z123" s="10"/>
    </row>
    <row r="124" spans="2:26" x14ac:dyDescent="0.25">
      <c r="B124" s="6" t="s">
        <v>150</v>
      </c>
      <c r="C124" s="29" t="s">
        <v>151</v>
      </c>
      <c r="D124" s="3"/>
      <c r="E124" s="10"/>
      <c r="F124" s="4"/>
      <c r="G124" s="4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4"/>
      <c r="T124" s="4"/>
      <c r="U124" s="4"/>
      <c r="V124" s="10"/>
      <c r="W124" s="10"/>
      <c r="X124" s="10"/>
      <c r="Y124" s="10"/>
      <c r="Z124" s="10"/>
    </row>
    <row r="125" spans="2:26" x14ac:dyDescent="0.25">
      <c r="B125" s="6" t="s">
        <v>154</v>
      </c>
      <c r="C125" s="29" t="s">
        <v>155</v>
      </c>
      <c r="D125" s="3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4"/>
      <c r="P125" s="4"/>
      <c r="Q125" s="4"/>
      <c r="R125" s="10"/>
      <c r="S125" s="4"/>
      <c r="T125" s="4"/>
      <c r="U125" s="4"/>
      <c r="V125" s="10"/>
      <c r="W125" s="10"/>
      <c r="X125" s="10"/>
      <c r="Y125" s="10"/>
      <c r="Z125" s="10"/>
    </row>
    <row r="126" spans="2:26" x14ac:dyDescent="0.25">
      <c r="B126" s="3"/>
      <c r="C126" s="7" t="s">
        <v>157</v>
      </c>
      <c r="D126" s="3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4"/>
      <c r="T126" s="4"/>
      <c r="U126" s="4"/>
      <c r="V126" s="10"/>
      <c r="W126" s="10"/>
      <c r="X126" s="10"/>
      <c r="Y126" s="10"/>
      <c r="Z126" s="10"/>
    </row>
    <row r="127" spans="2:26" x14ac:dyDescent="0.25">
      <c r="B127" s="3"/>
      <c r="C127" s="29"/>
      <c r="D127" s="3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4"/>
      <c r="P127" s="4"/>
      <c r="Q127" s="4"/>
      <c r="R127" s="10"/>
      <c r="S127" s="4"/>
      <c r="T127" s="4"/>
      <c r="U127" s="4"/>
      <c r="V127" s="10"/>
      <c r="W127" s="10"/>
      <c r="X127" s="10"/>
      <c r="Y127" s="10"/>
      <c r="Z127" s="10"/>
    </row>
    <row r="128" spans="2:26" x14ac:dyDescent="0.25">
      <c r="B128" s="3"/>
      <c r="C128" s="29"/>
      <c r="D128" s="3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4"/>
      <c r="T128" s="4"/>
      <c r="U128" s="4"/>
      <c r="V128" s="10"/>
      <c r="W128" s="10"/>
      <c r="X128" s="10"/>
      <c r="Y128" s="10"/>
      <c r="Z128" s="10"/>
    </row>
    <row r="129" spans="2:25" x14ac:dyDescent="0.25">
      <c r="B129" s="6"/>
      <c r="C129" s="6"/>
      <c r="D129" s="6"/>
      <c r="E129" s="4"/>
      <c r="F129" s="4"/>
      <c r="G129" s="6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6"/>
      <c r="Y129" s="6"/>
    </row>
    <row r="130" spans="2:25" x14ac:dyDescent="0.25">
      <c r="B130" s="6"/>
      <c r="C130" s="6"/>
      <c r="D130" s="6"/>
      <c r="E130" s="4"/>
      <c r="F130" s="4"/>
      <c r="G130" s="6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6"/>
      <c r="Y130" s="6"/>
    </row>
    <row r="131" spans="2:25" x14ac:dyDescent="0.25">
      <c r="B131" s="6"/>
      <c r="C131" s="6"/>
      <c r="D131" s="6"/>
      <c r="E131" s="4"/>
      <c r="F131" s="4"/>
      <c r="G131" s="6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6"/>
      <c r="Y131" s="6"/>
    </row>
    <row r="132" spans="2:25" x14ac:dyDescent="0.25">
      <c r="B132" s="6"/>
      <c r="C132" s="6"/>
      <c r="D132" s="6"/>
      <c r="E132" s="4"/>
      <c r="F132" s="4"/>
      <c r="G132" s="6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6"/>
      <c r="Y132" s="6"/>
    </row>
  </sheetData>
  <sheetProtection formatCells="0" formatColumns="0" formatRows="0" insertColumns="0" insertRows="0" insertHyperlinks="0" deleteColumns="0" deleteRows="0" sort="0" autoFilter="0" pivotTables="0"/>
  <mergeCells count="29">
    <mergeCell ref="A9:A11"/>
    <mergeCell ref="E13:E105"/>
    <mergeCell ref="Q9:Q11"/>
    <mergeCell ref="I10:J10"/>
    <mergeCell ref="K10:L10"/>
    <mergeCell ref="O10:P10"/>
    <mergeCell ref="B9:B11"/>
    <mergeCell ref="C9:C11"/>
    <mergeCell ref="D9:D11"/>
    <mergeCell ref="F9:H9"/>
    <mergeCell ref="M10:N10"/>
    <mergeCell ref="I9:P9"/>
    <mergeCell ref="E9:E11"/>
    <mergeCell ref="D66:D69"/>
    <mergeCell ref="D72:D74"/>
    <mergeCell ref="D78:D81"/>
    <mergeCell ref="D89:D90"/>
    <mergeCell ref="D82:D83"/>
    <mergeCell ref="B1:Q1"/>
    <mergeCell ref="B2:Q2"/>
    <mergeCell ref="D16:D22"/>
    <mergeCell ref="D23:D27"/>
    <mergeCell ref="D39:D46"/>
    <mergeCell ref="D30:D34"/>
    <mergeCell ref="D47:D48"/>
    <mergeCell ref="D50:D51"/>
    <mergeCell ref="D56:D57"/>
    <mergeCell ref="D58:D60"/>
    <mergeCell ref="D13:D14"/>
  </mergeCells>
  <phoneticPr fontId="1" type="noConversion"/>
  <pageMargins left="0.70866141732283472" right="0.31496062992125984" top="0.55118110236220474" bottom="0.15748031496062992" header="0.31496062992125984" footer="0.31496062992125984"/>
  <pageSetup paperSize="8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DD2 Jembatan (2) print</vt:lpstr>
      <vt:lpstr>DD2 Jembatan</vt:lpstr>
      <vt:lpstr>'DD2 Jembatan'!Print_Area</vt:lpstr>
      <vt:lpstr>'DD2 Jembatan (2) print'!Print_Area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Nurul Rismasari</cp:lastModifiedBy>
  <cp:lastPrinted>2024-01-03T15:29:08Z</cp:lastPrinted>
  <dcterms:created xsi:type="dcterms:W3CDTF">2021-12-31T13:28:16Z</dcterms:created>
  <dcterms:modified xsi:type="dcterms:W3CDTF">2024-10-30T07:43:09Z</dcterms:modified>
  <cp:category/>
</cp:coreProperties>
</file>