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2. PUPR\Jembatan\"/>
    </mc:Choice>
  </mc:AlternateContent>
  <xr:revisionPtr revIDLastSave="0" documentId="13_ncr:1_{58F6D8CD-677B-475F-BEA8-0AA0E947877C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DD2 Jembatan" sheetId="1" r:id="rId1"/>
  </sheets>
  <externalReferences>
    <externalReference r:id="rId2"/>
  </externalReferences>
  <definedNames>
    <definedName name="_xlnm.Print_Area" localSheetId="0">'DD2 Jembatan'!$A$1:$Q$66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4" i="1" l="1"/>
  <c r="D36" i="1" l="1"/>
  <c r="D40" i="1" l="1"/>
  <c r="A34" i="1"/>
  <c r="A33" i="1"/>
  <c r="A32" i="1"/>
  <c r="H19" i="1" l="1"/>
  <c r="G19" i="1"/>
  <c r="F19" i="1"/>
  <c r="D30" i="1" l="1"/>
  <c r="D25" i="1"/>
  <c r="D22" i="1"/>
  <c r="D21" i="1"/>
  <c r="D13" i="1" l="1"/>
  <c r="I24" i="1" l="1"/>
  <c r="K24" i="1"/>
  <c r="M24" i="1"/>
  <c r="O24" i="1"/>
  <c r="O21" i="1"/>
  <c r="M21" i="1"/>
  <c r="K21" i="1"/>
  <c r="I21" i="1"/>
  <c r="M20" i="1"/>
  <c r="I20" i="1"/>
  <c r="O16" i="1"/>
  <c r="M16" i="1"/>
  <c r="K16" i="1"/>
  <c r="I16" i="1"/>
  <c r="O20" i="1" l="1"/>
</calcChain>
</file>

<file path=xl/sharedStrings.xml><?xml version="1.0" encoding="utf-8"?>
<sst xmlns="http://schemas.openxmlformats.org/spreadsheetml/2006/main" count="308" uniqueCount="209">
  <si>
    <t>PROVINSI</t>
  </si>
  <si>
    <t>: JAWA TIMUR</t>
  </si>
  <si>
    <t>DAERAH</t>
  </si>
  <si>
    <t>: Kab. Nganjuk</t>
  </si>
  <si>
    <t>NO</t>
  </si>
  <si>
    <t>TAHUN</t>
  </si>
  <si>
    <t>No. Jembatan</t>
  </si>
  <si>
    <t>Nama
Jembatan</t>
  </si>
  <si>
    <t xml:space="preserve">Nama Ruas </t>
  </si>
  <si>
    <t>Dimensi</t>
  </si>
  <si>
    <t>Tipe/ Kondisi</t>
  </si>
  <si>
    <t>Panjang</t>
  </si>
  <si>
    <t xml:space="preserve">Lebar </t>
  </si>
  <si>
    <t>Jml.
Bentang</t>
  </si>
  <si>
    <t>Bangunan Atas</t>
  </si>
  <si>
    <t>Bangunan Bawah</t>
  </si>
  <si>
    <t>Fondasi</t>
  </si>
  <si>
    <t>Lantai</t>
  </si>
  <si>
    <t>(m)</t>
  </si>
  <si>
    <t>(bh)</t>
  </si>
  <si>
    <t xml:space="preserve">Tipe </t>
  </si>
  <si>
    <t>Kondisi</t>
  </si>
  <si>
    <t>Tipe</t>
  </si>
  <si>
    <t>:188/21/K/411.013/2016</t>
  </si>
  <si>
    <t>LINTASAN/TIPE PENYEBERANGAN (4)</t>
  </si>
  <si>
    <t>TIPE BANGUNAN ATAS (8)</t>
  </si>
  <si>
    <t>TIPE PONDASI (18)</t>
  </si>
  <si>
    <t>TIPE KEPALA JEMBATAN/PILAR (21)</t>
  </si>
  <si>
    <t xml:space="preserve">J N  </t>
  </si>
  <si>
    <t>: Jalan</t>
  </si>
  <si>
    <t xml:space="preserve">  B   </t>
  </si>
  <si>
    <t>:   Gorong - gorong  Kotak</t>
  </si>
  <si>
    <t xml:space="preserve">  W</t>
  </si>
  <si>
    <t>:   Acrow / Bailey</t>
  </si>
  <si>
    <t xml:space="preserve">  CA</t>
  </si>
  <si>
    <t>:   Cakar  Ayam</t>
  </si>
  <si>
    <t xml:space="preserve">  K</t>
  </si>
  <si>
    <t xml:space="preserve">K A  </t>
  </si>
  <si>
    <t>: Kereta api</t>
  </si>
  <si>
    <t xml:space="preserve">  Y </t>
  </si>
  <si>
    <t>:   Gorong - gorong  Pipa</t>
  </si>
  <si>
    <t xml:space="preserve">  A</t>
  </si>
  <si>
    <t>:   Australia</t>
  </si>
  <si>
    <t xml:space="preserve">  P</t>
  </si>
  <si>
    <t>:   Langsung</t>
  </si>
  <si>
    <t xml:space="preserve">  KEPALA  JEMBATAN</t>
  </si>
  <si>
    <t xml:space="preserve">  S</t>
  </si>
  <si>
    <t xml:space="preserve">S  </t>
  </si>
  <si>
    <t>: Sungai</t>
  </si>
  <si>
    <t>:   Gorong-gorong Pelengkung</t>
  </si>
  <si>
    <t xml:space="preserve">  B</t>
  </si>
  <si>
    <t>:   Belanda  Baru</t>
  </si>
  <si>
    <t xml:space="preserve">  TP</t>
  </si>
  <si>
    <t>:   Tiang  Pancang</t>
  </si>
  <si>
    <t xml:space="preserve">  A  </t>
  </si>
  <si>
    <t xml:space="preserve">:   Kep  ( Cap ) </t>
  </si>
  <si>
    <t xml:space="preserve">  M</t>
  </si>
  <si>
    <t xml:space="preserve">L   </t>
  </si>
  <si>
    <t>: Lain-lain</t>
  </si>
  <si>
    <t xml:space="preserve">  T </t>
  </si>
  <si>
    <t>:   Gantung</t>
  </si>
  <si>
    <t xml:space="preserve">  D</t>
  </si>
  <si>
    <t>:   Belanda  Lama</t>
  </si>
  <si>
    <t xml:space="preserve">  PB</t>
  </si>
  <si>
    <t>:   Bore Pile</t>
  </si>
  <si>
    <t>:   Dinding  Penuh</t>
  </si>
  <si>
    <t xml:space="preserve">  W  </t>
  </si>
  <si>
    <t>:   Sokongan - Gantungan</t>
  </si>
  <si>
    <t xml:space="preserve">   I</t>
  </si>
  <si>
    <t>:   Indonesia</t>
  </si>
  <si>
    <t xml:space="preserve">  SU</t>
  </si>
  <si>
    <t>:   Sumuran</t>
  </si>
  <si>
    <t>:   Kepala Jembatan Khusus</t>
  </si>
  <si>
    <t xml:space="preserve">  G </t>
  </si>
  <si>
    <t>:   Gelagar</t>
  </si>
  <si>
    <t xml:space="preserve">  J</t>
  </si>
  <si>
    <t>:   Jepang</t>
  </si>
  <si>
    <t xml:space="preserve">  TU</t>
  </si>
  <si>
    <t>:   Tiang  Ulir</t>
  </si>
  <si>
    <t xml:space="preserve">                                 1     :</t>
  </si>
  <si>
    <t>Baik Sekali</t>
  </si>
  <si>
    <t>:   Gelagar  Komposit</t>
  </si>
  <si>
    <t xml:space="preserve">  U</t>
  </si>
  <si>
    <t>:   Kalender  Hamilton</t>
  </si>
  <si>
    <t xml:space="preserve">  BR</t>
  </si>
  <si>
    <t>:   Kawat  Bronjong</t>
  </si>
  <si>
    <t xml:space="preserve">  P I L A R</t>
  </si>
  <si>
    <t xml:space="preserve">  T</t>
  </si>
  <si>
    <t>Tidak ada kerusakan</t>
  </si>
  <si>
    <t xml:space="preserve">  L</t>
  </si>
  <si>
    <t>:   Balok  Pelengkung</t>
  </si>
  <si>
    <t xml:space="preserve">     (  Inggris  )</t>
  </si>
  <si>
    <t xml:space="preserve">  LL</t>
  </si>
  <si>
    <t>:   Lain - lain</t>
  </si>
  <si>
    <t xml:space="preserve">  C</t>
  </si>
  <si>
    <t>:   Kep  ( Cap )</t>
  </si>
  <si>
    <t>Rusak Ringan</t>
  </si>
  <si>
    <t xml:space="preserve">  E</t>
  </si>
  <si>
    <t>:   Pelengkung</t>
  </si>
  <si>
    <t>:   Austria</t>
  </si>
  <si>
    <t>Kerusakan kecil</t>
  </si>
  <si>
    <t>:   Plat</t>
  </si>
  <si>
    <t/>
  </si>
  <si>
    <t xml:space="preserve">    (  Semi  Permanen  )</t>
  </si>
  <si>
    <t>:   Satu  Kolom</t>
  </si>
  <si>
    <t xml:space="preserve">                                 2     :</t>
  </si>
  <si>
    <t>Rusak</t>
  </si>
  <si>
    <t xml:space="preserve">  R</t>
  </si>
  <si>
    <t>:   Rangka</t>
  </si>
  <si>
    <t>:   Dua  Kolom</t>
  </si>
  <si>
    <t xml:space="preserve">Kerusakan yang memerlukan pemantauan </t>
  </si>
  <si>
    <t>:   Jembatan Sementara</t>
  </si>
  <si>
    <t>:   Tiga  Kolom  atau  Penuh</t>
  </si>
  <si>
    <t>atau pemeliharaan diwaktu mendatang</t>
  </si>
  <si>
    <t xml:space="preserve">  FX</t>
  </si>
  <si>
    <t>:   Ferry</t>
  </si>
  <si>
    <t>:   Lain - Lain</t>
  </si>
  <si>
    <t xml:space="preserve">                                 3     :</t>
  </si>
  <si>
    <t>Rusak Berat</t>
  </si>
  <si>
    <t xml:space="preserve">  KX</t>
  </si>
  <si>
    <t>:   Lintasan  Kereta-api</t>
  </si>
  <si>
    <t xml:space="preserve">    (  Trans Panel  )</t>
  </si>
  <si>
    <t xml:space="preserve">Kerusakan yang memerlukan tindakan </t>
  </si>
  <si>
    <t xml:space="preserve">  WX</t>
  </si>
  <si>
    <t>:   Lintasan  Basah</t>
  </si>
  <si>
    <t>secepatnya</t>
  </si>
  <si>
    <t xml:space="preserve">    (  Permanen  )</t>
  </si>
  <si>
    <t xml:space="preserve">                                 4     :</t>
  </si>
  <si>
    <t>Kritis</t>
  </si>
  <si>
    <t xml:space="preserve">                                 5     :</t>
  </si>
  <si>
    <t>Jembatan Runtuh</t>
  </si>
  <si>
    <t>Elemen/jembatan tidak berfungsi lagi</t>
  </si>
  <si>
    <t>ASAL BANGUNAN ATAS (10)</t>
  </si>
  <si>
    <t xml:space="preserve">  LS</t>
  </si>
  <si>
    <t>KONDISI (11,14,17,20,23)</t>
  </si>
  <si>
    <t xml:space="preserve">                                 0     :</t>
  </si>
  <si>
    <t>Lokasi</t>
  </si>
  <si>
    <t>: 2023</t>
  </si>
  <si>
    <t>Ket. Maps lokasi</t>
  </si>
  <si>
    <t xml:space="preserve">REKAPITULASI DATA INVENTARISASI JEMBATAN </t>
  </si>
  <si>
    <t xml:space="preserve">  BT</t>
  </si>
  <si>
    <t>-7.56444S 111.85000E</t>
  </si>
  <si>
    <t>-7.55833S 111.85556 E</t>
  </si>
  <si>
    <t>-7.54306S 111.85556E</t>
  </si>
  <si>
    <t>J3</t>
  </si>
  <si>
    <t>35.18.19.001.00</t>
  </si>
  <si>
    <t>35.18.23.001.00</t>
  </si>
  <si>
    <t>35.18.82.001.00</t>
  </si>
  <si>
    <t>35.18.83.001.00</t>
  </si>
  <si>
    <t>35.18.84.001.00</t>
  </si>
  <si>
    <t>35.18.547.001.00</t>
  </si>
  <si>
    <t>35.18.661.001.00</t>
  </si>
  <si>
    <t>35.18.662.001.00</t>
  </si>
  <si>
    <t>35.18.784.001.00</t>
  </si>
  <si>
    <t>KECAMATAN PATIANROWO</t>
  </si>
  <si>
    <t>003</t>
  </si>
  <si>
    <t>J.GAREMAN</t>
  </si>
  <si>
    <t>J.BALONGDORO</t>
  </si>
  <si>
    <t>35.18.19.002.00</t>
  </si>
  <si>
    <t>J.BUKUR</t>
  </si>
  <si>
    <t>Gareman - Babadan</t>
  </si>
  <si>
    <t>35.18.23.002.00</t>
  </si>
  <si>
    <t>J.BABADAN 2</t>
  </si>
  <si>
    <t>J . BABADAN 1</t>
  </si>
  <si>
    <t>35.18.23.003.00</t>
  </si>
  <si>
    <t>J.BABADAN 3</t>
  </si>
  <si>
    <t>35.18.23.004.00</t>
  </si>
  <si>
    <t>J.BABADAN 4</t>
  </si>
  <si>
    <t>35.18.151.001.00</t>
  </si>
  <si>
    <t>35.18.152.001.00</t>
  </si>
  <si>
    <t>35.18.286.001.00</t>
  </si>
  <si>
    <t>J.PISANG 1</t>
  </si>
  <si>
    <t>35.18.662.002.00</t>
  </si>
  <si>
    <t>J.PISANG 2</t>
  </si>
  <si>
    <t>35.18.662.003.00</t>
  </si>
  <si>
    <t>J.PISANG 3</t>
  </si>
  <si>
    <t>J.GERDON</t>
  </si>
  <si>
    <t>35.18.662.004.00</t>
  </si>
  <si>
    <t>J.GLAGAHAN</t>
  </si>
  <si>
    <t>J.BAKALAN</t>
  </si>
  <si>
    <t>J.ROWOMARTO UTAMA</t>
  </si>
  <si>
    <t>-7.54287S 111.11777E</t>
  </si>
  <si>
    <t>J.TIKUNG</t>
  </si>
  <si>
    <t>35.18.84.002.00</t>
  </si>
  <si>
    <t>J.KEDUNG INGAS</t>
  </si>
  <si>
    <t>J.TIRTOBINAHUNG 1</t>
  </si>
  <si>
    <t xml:space="preserve">J.TIRTOBINAHUNG </t>
  </si>
  <si>
    <t>35.18.83.002.00</t>
  </si>
  <si>
    <t>35.18.022.001.00</t>
  </si>
  <si>
    <t>35.18.649.001.00</t>
  </si>
  <si>
    <t>J.PECUK</t>
  </si>
  <si>
    <t>Pandantoyo - Besuk</t>
  </si>
  <si>
    <t>-7.54799S 112.07688E</t>
  </si>
  <si>
    <t>-7.53991S 112.07429E</t>
  </si>
  <si>
    <t>-7.55489S 112.07931E</t>
  </si>
  <si>
    <t>-7.5529S 112.1075E</t>
  </si>
  <si>
    <t>-7.55345S  112.11072E</t>
  </si>
  <si>
    <t>-7.55360S 112.11162E</t>
  </si>
  <si>
    <t>-7.52838S  112.13482E</t>
  </si>
  <si>
    <t>-7.52760S  112.13491E</t>
  </si>
  <si>
    <t>-7.54326S  112.11786E</t>
  </si>
  <si>
    <t>-7.54637S 112.10941E</t>
  </si>
  <si>
    <t>-7.5641S 112.1071E</t>
  </si>
  <si>
    <t>-7.57591S 112.10589E</t>
  </si>
  <si>
    <t>-7.56733S 112.09283E</t>
  </si>
  <si>
    <t>-7.56775S 112.09433E</t>
  </si>
  <si>
    <t>-7.56927S 112.09275E</t>
  </si>
  <si>
    <t>-7.57037S 112.09878E</t>
  </si>
  <si>
    <t>-7.53133S 112.10270E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</si>
</sst>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</font>
    <font>
      <sz val="8"/>
      <name val="Calibri"/>
      <family val="2"/>
    </font>
    <font>
      <sz val="12"/>
      <name val="Times New Roman"/>
      <family val="1"/>
    </font>
    <font>
      <i/>
      <sz val="12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2" borderId="0" xfId="0" applyFill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5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5" fillId="2" borderId="0" xfId="0" applyFont="1" applyFill="1" applyAlignment="1">
      <alignment wrapText="1"/>
    </xf>
    <xf numFmtId="0" fontId="2" fillId="2" borderId="0" xfId="0" applyFont="1" applyFill="1" applyAlignment="1">
      <alignment horizontal="centerContinuous" vertical="center"/>
    </xf>
    <xf numFmtId="49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4" fontId="2" fillId="0" borderId="0" xfId="0" applyNumberFormat="1" applyFont="1" applyAlignment="1">
      <alignment horizontal="center"/>
    </xf>
    <xf numFmtId="46" fontId="2" fillId="2" borderId="1" xfId="0" quotePrefix="1" applyNumberFormat="1" applyFont="1" applyFill="1" applyBorder="1" applyAlignment="1">
      <alignment horizontal="center" vertical="center" wrapText="1"/>
    </xf>
    <xf numFmtId="46" fontId="2" fillId="0" borderId="1" xfId="0" quotePrefix="1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39" fontId="5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Inventaris%20Jembatan%202024/LANJUTAN%202%20-%20MPK/Jembatan%20Kecamatan%20Patianrowo/Draft%20SK%20Jalan%202021%20Kab%20Nganjuk%20revisi%2017%20Juni%202022%20PATIANROWO.xlsx?77D1277D" TargetMode="External"/><Relationship Id="rId1" Type="http://schemas.openxmlformats.org/officeDocument/2006/relationships/externalLinkPath" Target="file:///\\77D1277D\Draft%20SK%20Jalan%202021%20Kab%20Nganjuk%20revisi%2017%20Juni%202022%20PATIANROW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 BARU"/>
      <sheetName val="FORMAT BARU (2)"/>
      <sheetName val="FORMAT BARU (3)"/>
      <sheetName val="FORMAT BARU (5)"/>
      <sheetName val="FORMAT BARU (9)"/>
      <sheetName val="FORMAT BARU (8)"/>
    </sheetNames>
    <sheetDataSet>
      <sheetData sheetId="0"/>
      <sheetData sheetId="1"/>
      <sheetData sheetId="2"/>
      <sheetData sheetId="3"/>
      <sheetData sheetId="4">
        <row r="26">
          <cell r="L26" t="str">
            <v>Kemaduh - Lengkong</v>
          </cell>
        </row>
        <row r="82">
          <cell r="L82" t="str">
            <v>Tirtobinangun - Begendeng</v>
          </cell>
        </row>
        <row r="83">
          <cell r="L83" t="str">
            <v>Jatikalen - Tirtobinangun</v>
          </cell>
        </row>
        <row r="84">
          <cell r="L84" t="str">
            <v>Bukur - Pakuncen</v>
          </cell>
        </row>
        <row r="547">
          <cell r="L547" t="str">
            <v>Rowomarto - Babadan</v>
          </cell>
        </row>
        <row r="549">
          <cell r="I549">
            <v>549</v>
          </cell>
        </row>
        <row r="550">
          <cell r="I550">
            <v>550</v>
          </cell>
        </row>
        <row r="649">
          <cell r="I649">
            <v>649</v>
          </cell>
        </row>
        <row r="661">
          <cell r="L661" t="str">
            <v>Lestari - Pisang</v>
          </cell>
        </row>
        <row r="662">
          <cell r="L662" t="str">
            <v>Pisang - Ngalaban</v>
          </cell>
        </row>
        <row r="784">
          <cell r="L784" t="str">
            <v>Kedungmlaten - Rowomarto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2"/>
  <sheetViews>
    <sheetView showGridLines="0" tabSelected="1" zoomScale="89" zoomScaleNormal="89" zoomScaleSheetLayoutView="70" workbookViewId="0">
      <selection activeCell="Q45" sqref="Q45"/>
    </sheetView>
  </sheetViews>
  <sheetFormatPr defaultColWidth="9.140625" defaultRowHeight="15.75" x14ac:dyDescent="0.25"/>
  <cols>
    <col min="1" max="1" width="9.140625" style="7"/>
    <col min="2" max="3" width="30.7109375" style="7" customWidth="1"/>
    <col min="4" max="4" width="36.140625" style="7" customWidth="1"/>
    <col min="5" max="5" width="14.42578125" style="7" hidden="1" customWidth="1"/>
    <col min="6" max="7" width="10.7109375" style="7" customWidth="1"/>
    <col min="8" max="8" width="19" style="7" customWidth="1"/>
    <col min="9" max="9" width="10.7109375" style="7" customWidth="1"/>
    <col min="10" max="10" width="11.140625" style="7" customWidth="1"/>
    <col min="11" max="11" width="10.7109375" style="7" customWidth="1"/>
    <col min="12" max="12" width="12" style="7" customWidth="1"/>
    <col min="13" max="13" width="10.7109375" style="13" customWidth="1"/>
    <col min="14" max="14" width="12.140625" style="14" customWidth="1"/>
    <col min="15" max="15" width="10.7109375" style="7" customWidth="1"/>
    <col min="16" max="16" width="11.85546875" style="7" customWidth="1"/>
    <col min="17" max="17" width="32.28515625" style="7" customWidth="1"/>
    <col min="18" max="16384" width="9.140625" style="8"/>
  </cols>
  <sheetData>
    <row r="1" spans="1:17" ht="20.25" customHeight="1" x14ac:dyDescent="0.25">
      <c r="B1" s="21" t="s">
        <v>139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17" ht="19.5" customHeight="1" x14ac:dyDescent="0.25">
      <c r="B2" s="21" t="s">
        <v>154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</row>
    <row r="4" spans="1:17" s="7" customFormat="1" ht="12.75" customHeight="1" x14ac:dyDescent="0.25">
      <c r="B4" s="9" t="s">
        <v>0</v>
      </c>
      <c r="C4" s="9" t="s">
        <v>1</v>
      </c>
      <c r="D4" s="7">
        <v>35</v>
      </c>
      <c r="F4" s="9"/>
    </row>
    <row r="5" spans="1:17" s="7" customFormat="1" ht="12.75" customHeight="1" x14ac:dyDescent="0.25">
      <c r="B5" s="9" t="s">
        <v>2</v>
      </c>
      <c r="C5" s="9" t="s">
        <v>3</v>
      </c>
      <c r="D5" s="7">
        <v>18</v>
      </c>
      <c r="F5" s="9"/>
    </row>
    <row r="6" spans="1:17" s="7" customFormat="1" ht="12.75" customHeight="1" x14ac:dyDescent="0.25">
      <c r="B6" s="9" t="s">
        <v>4</v>
      </c>
      <c r="C6" s="9" t="s">
        <v>23</v>
      </c>
      <c r="F6" s="9"/>
    </row>
    <row r="7" spans="1:17" s="7" customFormat="1" ht="12.75" customHeight="1" x14ac:dyDescent="0.25">
      <c r="B7" s="9" t="s">
        <v>5</v>
      </c>
      <c r="C7" s="9" t="s">
        <v>137</v>
      </c>
      <c r="F7" s="9"/>
      <c r="G7" s="10"/>
      <c r="H7" s="11"/>
      <c r="I7" s="11"/>
    </row>
    <row r="8" spans="1:17" ht="12.75" customHeight="1" x14ac:dyDescent="0.25">
      <c r="M8" s="12"/>
      <c r="N8" s="12"/>
    </row>
    <row r="9" spans="1:17" ht="18.75" customHeight="1" x14ac:dyDescent="0.25">
      <c r="A9" s="22" t="s">
        <v>4</v>
      </c>
      <c r="B9" s="23" t="s">
        <v>6</v>
      </c>
      <c r="C9" s="23" t="s">
        <v>7</v>
      </c>
      <c r="D9" s="23" t="s">
        <v>8</v>
      </c>
      <c r="E9" s="23" t="s">
        <v>136</v>
      </c>
      <c r="F9" s="24" t="s">
        <v>9</v>
      </c>
      <c r="G9" s="24"/>
      <c r="H9" s="24"/>
      <c r="I9" s="25" t="s">
        <v>10</v>
      </c>
      <c r="J9" s="25"/>
      <c r="K9" s="25"/>
      <c r="L9" s="25"/>
      <c r="M9" s="25"/>
      <c r="N9" s="25"/>
      <c r="O9" s="25"/>
      <c r="P9" s="25"/>
      <c r="Q9" s="25" t="s">
        <v>138</v>
      </c>
    </row>
    <row r="10" spans="1:17" ht="34.5" customHeight="1" x14ac:dyDescent="0.25">
      <c r="A10" s="22"/>
      <c r="B10" s="23"/>
      <c r="C10" s="23"/>
      <c r="D10" s="23"/>
      <c r="E10" s="23"/>
      <c r="F10" s="26" t="s">
        <v>11</v>
      </c>
      <c r="G10" s="27" t="s">
        <v>12</v>
      </c>
      <c r="H10" s="28" t="s">
        <v>13</v>
      </c>
      <c r="I10" s="25" t="s">
        <v>14</v>
      </c>
      <c r="J10" s="25"/>
      <c r="K10" s="25" t="s">
        <v>15</v>
      </c>
      <c r="L10" s="25"/>
      <c r="M10" s="25" t="s">
        <v>16</v>
      </c>
      <c r="N10" s="25"/>
      <c r="O10" s="25" t="s">
        <v>17</v>
      </c>
      <c r="P10" s="25"/>
      <c r="Q10" s="25"/>
    </row>
    <row r="11" spans="1:17" ht="27.75" customHeight="1" x14ac:dyDescent="0.25">
      <c r="A11" s="22"/>
      <c r="B11" s="23"/>
      <c r="C11" s="23"/>
      <c r="D11" s="23"/>
      <c r="E11" s="23"/>
      <c r="F11" s="26" t="s">
        <v>18</v>
      </c>
      <c r="G11" s="27" t="s">
        <v>18</v>
      </c>
      <c r="H11" s="27" t="s">
        <v>19</v>
      </c>
      <c r="I11" s="29" t="s">
        <v>20</v>
      </c>
      <c r="J11" s="29" t="s">
        <v>21</v>
      </c>
      <c r="K11" s="29" t="s">
        <v>22</v>
      </c>
      <c r="L11" s="29" t="s">
        <v>21</v>
      </c>
      <c r="M11" s="29" t="s">
        <v>22</v>
      </c>
      <c r="N11" s="29" t="s">
        <v>21</v>
      </c>
      <c r="O11" s="29" t="s">
        <v>22</v>
      </c>
      <c r="P11" s="30" t="s">
        <v>21</v>
      </c>
      <c r="Q11" s="25"/>
    </row>
    <row r="12" spans="1:17" ht="3.75" hidden="1" customHeight="1" x14ac:dyDescent="0.25">
      <c r="A12" s="31"/>
      <c r="B12" s="28"/>
      <c r="C12" s="28"/>
      <c r="D12" s="28"/>
      <c r="E12" s="28"/>
      <c r="F12" s="26"/>
      <c r="G12" s="27"/>
      <c r="H12" s="27"/>
      <c r="I12" s="29"/>
      <c r="J12" s="29"/>
      <c r="K12" s="29"/>
      <c r="L12" s="29"/>
      <c r="M12" s="29"/>
      <c r="N12" s="29"/>
      <c r="O12" s="29"/>
      <c r="P12" s="30"/>
      <c r="Q12" s="29"/>
    </row>
    <row r="13" spans="1:17" s="6" customFormat="1" x14ac:dyDescent="0.25">
      <c r="A13" s="36">
        <v>1</v>
      </c>
      <c r="B13" s="17" t="s">
        <v>145</v>
      </c>
      <c r="C13" s="5" t="s">
        <v>157</v>
      </c>
      <c r="D13" s="37" t="str">
        <f>'[1]FORMAT BARU (9)'!$L$26</f>
        <v>Kemaduh - Lengkong</v>
      </c>
      <c r="E13" s="33"/>
      <c r="F13" s="18">
        <v>15</v>
      </c>
      <c r="G13" s="18">
        <v>9.6</v>
      </c>
      <c r="H13" s="5">
        <v>2</v>
      </c>
      <c r="I13" s="5" t="s">
        <v>43</v>
      </c>
      <c r="J13" s="5">
        <v>0</v>
      </c>
      <c r="K13" s="5" t="s">
        <v>50</v>
      </c>
      <c r="L13" s="5">
        <v>0</v>
      </c>
      <c r="M13" s="5" t="s">
        <v>92</v>
      </c>
      <c r="N13" s="5">
        <v>0</v>
      </c>
      <c r="O13" s="5" t="s">
        <v>43</v>
      </c>
      <c r="P13" s="5">
        <v>0</v>
      </c>
      <c r="Q13" s="38" t="s">
        <v>192</v>
      </c>
    </row>
    <row r="14" spans="1:17" s="6" customFormat="1" ht="21" customHeight="1" x14ac:dyDescent="0.25">
      <c r="A14" s="36">
        <v>2</v>
      </c>
      <c r="B14" s="16" t="s">
        <v>158</v>
      </c>
      <c r="C14" s="5" t="s">
        <v>159</v>
      </c>
      <c r="D14" s="37"/>
      <c r="E14" s="33"/>
      <c r="F14" s="18">
        <v>2.75</v>
      </c>
      <c r="G14" s="18">
        <v>8</v>
      </c>
      <c r="H14" s="5">
        <v>1</v>
      </c>
      <c r="I14" s="5" t="s">
        <v>43</v>
      </c>
      <c r="J14" s="5">
        <v>0</v>
      </c>
      <c r="K14" s="5" t="s">
        <v>50</v>
      </c>
      <c r="L14" s="5">
        <v>0</v>
      </c>
      <c r="M14" s="34" t="s">
        <v>92</v>
      </c>
      <c r="N14" s="34">
        <v>0</v>
      </c>
      <c r="O14" s="5" t="s">
        <v>43</v>
      </c>
      <c r="P14" s="5">
        <v>0</v>
      </c>
      <c r="Q14" s="35" t="s">
        <v>193</v>
      </c>
    </row>
    <row r="15" spans="1:17" s="6" customFormat="1" x14ac:dyDescent="0.25">
      <c r="A15" s="36">
        <v>3</v>
      </c>
      <c r="B15" s="17" t="s">
        <v>188</v>
      </c>
      <c r="C15" s="5" t="s">
        <v>156</v>
      </c>
      <c r="D15" s="37"/>
      <c r="E15" s="33"/>
      <c r="F15" s="18">
        <v>16.399999999999999</v>
      </c>
      <c r="G15" s="18">
        <v>6.1</v>
      </c>
      <c r="H15" s="5">
        <v>2</v>
      </c>
      <c r="I15" s="5" t="s">
        <v>43</v>
      </c>
      <c r="J15" s="5">
        <v>0</v>
      </c>
      <c r="K15" s="5" t="s">
        <v>50</v>
      </c>
      <c r="L15" s="5">
        <v>0</v>
      </c>
      <c r="M15" s="5" t="s">
        <v>92</v>
      </c>
      <c r="N15" s="5">
        <v>0</v>
      </c>
      <c r="O15" s="5" t="s">
        <v>43</v>
      </c>
      <c r="P15" s="5">
        <v>0</v>
      </c>
      <c r="Q15" s="38" t="s">
        <v>194</v>
      </c>
    </row>
    <row r="16" spans="1:17" s="6" customFormat="1" x14ac:dyDescent="0.25">
      <c r="A16" s="36">
        <v>4</v>
      </c>
      <c r="B16" s="17" t="s">
        <v>146</v>
      </c>
      <c r="C16" s="5" t="s">
        <v>163</v>
      </c>
      <c r="D16" s="37" t="s">
        <v>160</v>
      </c>
      <c r="E16" s="33"/>
      <c r="F16" s="18">
        <v>2.2000000000000002</v>
      </c>
      <c r="G16" s="18">
        <v>6</v>
      </c>
      <c r="H16" s="5">
        <v>1</v>
      </c>
      <c r="I16" s="5" t="str">
        <f>F$57</f>
        <v xml:space="preserve">  P</v>
      </c>
      <c r="J16" s="5">
        <v>0</v>
      </c>
      <c r="K16" s="5" t="str">
        <f>P$51</f>
        <v xml:space="preserve">  B</v>
      </c>
      <c r="L16" s="5">
        <v>0</v>
      </c>
      <c r="M16" s="5" t="str">
        <f>L$55</f>
        <v xml:space="preserve">  LL</v>
      </c>
      <c r="N16" s="5">
        <v>0</v>
      </c>
      <c r="O16" s="5" t="str">
        <f>F$57</f>
        <v xml:space="preserve">  P</v>
      </c>
      <c r="P16" s="5">
        <v>0</v>
      </c>
      <c r="Q16" s="38" t="s">
        <v>195</v>
      </c>
    </row>
    <row r="17" spans="1:17" s="6" customFormat="1" x14ac:dyDescent="0.25">
      <c r="A17" s="36">
        <v>5</v>
      </c>
      <c r="B17" s="17" t="s">
        <v>161</v>
      </c>
      <c r="C17" s="5" t="s">
        <v>162</v>
      </c>
      <c r="D17" s="37"/>
      <c r="E17" s="33"/>
      <c r="F17" s="18">
        <v>2.6</v>
      </c>
      <c r="G17" s="18">
        <v>4.5</v>
      </c>
      <c r="H17" s="5">
        <v>2</v>
      </c>
      <c r="I17" s="5" t="s">
        <v>30</v>
      </c>
      <c r="J17" s="5">
        <v>1</v>
      </c>
      <c r="K17" s="5" t="s">
        <v>50</v>
      </c>
      <c r="L17" s="5">
        <v>0</v>
      </c>
      <c r="M17" s="5" t="s">
        <v>92</v>
      </c>
      <c r="N17" s="5">
        <v>0</v>
      </c>
      <c r="O17" s="5" t="s">
        <v>43</v>
      </c>
      <c r="P17" s="5">
        <v>0</v>
      </c>
      <c r="Q17" s="38" t="s">
        <v>196</v>
      </c>
    </row>
    <row r="18" spans="1:17" s="6" customFormat="1" x14ac:dyDescent="0.25">
      <c r="A18" s="36">
        <v>6</v>
      </c>
      <c r="B18" s="17" t="s">
        <v>164</v>
      </c>
      <c r="C18" s="5" t="s">
        <v>165</v>
      </c>
      <c r="D18" s="37"/>
      <c r="E18" s="33"/>
      <c r="F18" s="18">
        <v>34</v>
      </c>
      <c r="G18" s="18">
        <v>8</v>
      </c>
      <c r="H18" s="5">
        <v>3</v>
      </c>
      <c r="I18" s="5" t="s">
        <v>43</v>
      </c>
      <c r="J18" s="5">
        <v>0</v>
      </c>
      <c r="K18" s="5" t="s">
        <v>50</v>
      </c>
      <c r="L18" s="5">
        <v>0</v>
      </c>
      <c r="M18" s="5" t="s">
        <v>92</v>
      </c>
      <c r="N18" s="5">
        <v>0</v>
      </c>
      <c r="O18" s="5" t="s">
        <v>43</v>
      </c>
      <c r="P18" s="5">
        <v>0</v>
      </c>
      <c r="Q18" s="38" t="s">
        <v>192</v>
      </c>
    </row>
    <row r="19" spans="1:17" s="6" customFormat="1" x14ac:dyDescent="0.25">
      <c r="A19" s="36">
        <v>7</v>
      </c>
      <c r="B19" s="17" t="s">
        <v>166</v>
      </c>
      <c r="C19" s="5" t="s">
        <v>167</v>
      </c>
      <c r="D19" s="37"/>
      <c r="E19" s="33"/>
      <c r="F19" s="18">
        <f>F17</f>
        <v>2.6</v>
      </c>
      <c r="G19" s="18">
        <f>G17</f>
        <v>4.5</v>
      </c>
      <c r="H19" s="5">
        <f>H17</f>
        <v>2</v>
      </c>
      <c r="I19" s="5" t="s">
        <v>30</v>
      </c>
      <c r="J19" s="5">
        <v>1</v>
      </c>
      <c r="K19" s="5" t="s">
        <v>50</v>
      </c>
      <c r="L19" s="5">
        <v>0</v>
      </c>
      <c r="M19" s="5" t="s">
        <v>92</v>
      </c>
      <c r="N19" s="5">
        <v>0</v>
      </c>
      <c r="O19" s="5" t="s">
        <v>43</v>
      </c>
      <c r="P19" s="5">
        <v>0</v>
      </c>
      <c r="Q19" s="38" t="s">
        <v>197</v>
      </c>
    </row>
    <row r="20" spans="1:17" s="6" customFormat="1" hidden="1" x14ac:dyDescent="0.25">
      <c r="A20" s="36">
        <v>8</v>
      </c>
      <c r="B20" s="17" t="s">
        <v>155</v>
      </c>
      <c r="C20" s="5" t="s">
        <v>144</v>
      </c>
      <c r="D20" s="20"/>
      <c r="E20" s="33"/>
      <c r="F20" s="18"/>
      <c r="G20" s="18"/>
      <c r="H20" s="5"/>
      <c r="I20" s="5" t="str">
        <f>F$58</f>
        <v xml:space="preserve">  R</v>
      </c>
      <c r="J20" s="5">
        <v>0</v>
      </c>
      <c r="K20" s="5" t="s">
        <v>140</v>
      </c>
      <c r="L20" s="5">
        <v>0</v>
      </c>
      <c r="M20" s="5" t="str">
        <f>L$55</f>
        <v xml:space="preserve">  LL</v>
      </c>
      <c r="N20" s="5">
        <v>0</v>
      </c>
      <c r="O20" s="5" t="e">
        <f>#REF!</f>
        <v>#REF!</v>
      </c>
      <c r="P20" s="5">
        <v>0</v>
      </c>
      <c r="Q20" s="38" t="s">
        <v>141</v>
      </c>
    </row>
    <row r="21" spans="1:17" s="6" customFormat="1" hidden="1" x14ac:dyDescent="0.25">
      <c r="A21" s="36">
        <v>8</v>
      </c>
      <c r="B21" s="17" t="s">
        <v>147</v>
      </c>
      <c r="C21" s="5"/>
      <c r="D21" s="19" t="str">
        <f>'[1]FORMAT BARU (9)'!$L$82</f>
        <v>Tirtobinangun - Begendeng</v>
      </c>
      <c r="E21" s="33"/>
      <c r="F21" s="18"/>
      <c r="G21" s="18"/>
      <c r="H21" s="5"/>
      <c r="I21" s="5" t="str">
        <f>F$57</f>
        <v xml:space="preserve">  P</v>
      </c>
      <c r="J21" s="5">
        <v>0</v>
      </c>
      <c r="K21" s="5" t="str">
        <f>P$51</f>
        <v xml:space="preserve">  B</v>
      </c>
      <c r="L21" s="5">
        <v>0</v>
      </c>
      <c r="M21" s="5" t="str">
        <f>L$55</f>
        <v xml:space="preserve">  LL</v>
      </c>
      <c r="N21" s="5">
        <v>0</v>
      </c>
      <c r="O21" s="5" t="str">
        <f>F$57</f>
        <v xml:space="preserve">  P</v>
      </c>
      <c r="P21" s="5">
        <v>0</v>
      </c>
      <c r="Q21" s="38" t="s">
        <v>142</v>
      </c>
    </row>
    <row r="22" spans="1:17" s="6" customFormat="1" x14ac:dyDescent="0.25">
      <c r="A22" s="36">
        <v>8</v>
      </c>
      <c r="B22" s="17" t="s">
        <v>148</v>
      </c>
      <c r="C22" s="5" t="s">
        <v>185</v>
      </c>
      <c r="D22" s="37" t="str">
        <f>'[1]FORMAT BARU (9)'!$L$83</f>
        <v>Jatikalen - Tirtobinangun</v>
      </c>
      <c r="E22" s="33"/>
      <c r="F22" s="18">
        <v>4.5999999999999996</v>
      </c>
      <c r="G22" s="18">
        <v>3.8</v>
      </c>
      <c r="H22" s="5">
        <v>1</v>
      </c>
      <c r="I22" s="5" t="s">
        <v>43</v>
      </c>
      <c r="J22" s="5">
        <v>0</v>
      </c>
      <c r="K22" s="5" t="s">
        <v>50</v>
      </c>
      <c r="L22" s="5">
        <v>0</v>
      </c>
      <c r="M22" s="5" t="s">
        <v>92</v>
      </c>
      <c r="N22" s="5">
        <v>0</v>
      </c>
      <c r="O22" s="5" t="s">
        <v>43</v>
      </c>
      <c r="P22" s="5">
        <v>0</v>
      </c>
      <c r="Q22" s="38" t="s">
        <v>198</v>
      </c>
    </row>
    <row r="23" spans="1:17" s="6" customFormat="1" x14ac:dyDescent="0.25">
      <c r="A23" s="36">
        <v>9</v>
      </c>
      <c r="B23" s="17" t="s">
        <v>187</v>
      </c>
      <c r="C23" s="5" t="s">
        <v>186</v>
      </c>
      <c r="D23" s="37"/>
      <c r="E23" s="33"/>
      <c r="F23" s="18">
        <v>15.5</v>
      </c>
      <c r="G23" s="18">
        <v>3.8</v>
      </c>
      <c r="H23" s="5">
        <v>1</v>
      </c>
      <c r="I23" s="5" t="s">
        <v>43</v>
      </c>
      <c r="J23" s="5">
        <v>0</v>
      </c>
      <c r="K23" s="5" t="s">
        <v>50</v>
      </c>
      <c r="L23" s="5">
        <v>0</v>
      </c>
      <c r="M23" s="5" t="s">
        <v>92</v>
      </c>
      <c r="N23" s="5">
        <v>0</v>
      </c>
      <c r="O23" s="5" t="s">
        <v>43</v>
      </c>
      <c r="P23" s="5">
        <v>0</v>
      </c>
      <c r="Q23" s="38" t="s">
        <v>199</v>
      </c>
    </row>
    <row r="24" spans="1:17" s="6" customFormat="1" hidden="1" x14ac:dyDescent="0.25">
      <c r="A24" s="36">
        <v>12</v>
      </c>
      <c r="B24" s="17" t="s">
        <v>155</v>
      </c>
      <c r="C24" s="5" t="s">
        <v>144</v>
      </c>
      <c r="D24" s="20"/>
      <c r="E24" s="33"/>
      <c r="F24" s="18"/>
      <c r="G24" s="18"/>
      <c r="H24" s="5"/>
      <c r="I24" s="5" t="str">
        <f>F$57</f>
        <v xml:space="preserve">  P</v>
      </c>
      <c r="J24" s="5">
        <v>1</v>
      </c>
      <c r="K24" s="5" t="str">
        <f>P$51</f>
        <v xml:space="preserve">  B</v>
      </c>
      <c r="L24" s="5">
        <v>0</v>
      </c>
      <c r="M24" s="5" t="str">
        <f>L$55</f>
        <v xml:space="preserve">  LL</v>
      </c>
      <c r="N24" s="5">
        <v>1</v>
      </c>
      <c r="O24" s="5" t="str">
        <f>F$57</f>
        <v xml:space="preserve">  P</v>
      </c>
      <c r="P24" s="5">
        <v>0</v>
      </c>
      <c r="Q24" s="38" t="s">
        <v>143</v>
      </c>
    </row>
    <row r="25" spans="1:17" s="6" customFormat="1" x14ac:dyDescent="0.25">
      <c r="A25" s="36">
        <v>10</v>
      </c>
      <c r="B25" s="17" t="s">
        <v>149</v>
      </c>
      <c r="C25" s="5" t="s">
        <v>180</v>
      </c>
      <c r="D25" s="37" t="str">
        <f>'[1]FORMAT BARU (9)'!$L$84</f>
        <v>Bukur - Pakuncen</v>
      </c>
      <c r="E25" s="33"/>
      <c r="F25" s="18">
        <v>36.6</v>
      </c>
      <c r="G25" s="18">
        <v>8.1999999999999993</v>
      </c>
      <c r="H25" s="5">
        <v>2</v>
      </c>
      <c r="I25" s="5" t="s">
        <v>43</v>
      </c>
      <c r="J25" s="5">
        <v>0</v>
      </c>
      <c r="K25" s="5" t="s">
        <v>50</v>
      </c>
      <c r="L25" s="5">
        <v>0</v>
      </c>
      <c r="M25" s="5" t="s">
        <v>92</v>
      </c>
      <c r="N25" s="5">
        <v>0</v>
      </c>
      <c r="O25" s="5" t="s">
        <v>43</v>
      </c>
      <c r="P25" s="5">
        <v>0</v>
      </c>
      <c r="Q25" s="38" t="s">
        <v>181</v>
      </c>
    </row>
    <row r="26" spans="1:17" s="6" customFormat="1" x14ac:dyDescent="0.25">
      <c r="A26" s="36">
        <v>11</v>
      </c>
      <c r="B26" s="17" t="s">
        <v>183</v>
      </c>
      <c r="C26" s="5" t="s">
        <v>182</v>
      </c>
      <c r="D26" s="37"/>
      <c r="E26" s="33"/>
      <c r="F26" s="18">
        <v>4</v>
      </c>
      <c r="G26" s="18">
        <v>18.2</v>
      </c>
      <c r="H26" s="5">
        <v>1</v>
      </c>
      <c r="I26" s="5" t="s">
        <v>43</v>
      </c>
      <c r="J26" s="5">
        <v>0</v>
      </c>
      <c r="K26" s="5" t="s">
        <v>50</v>
      </c>
      <c r="L26" s="5">
        <v>0</v>
      </c>
      <c r="M26" s="5" t="s">
        <v>92</v>
      </c>
      <c r="N26" s="5">
        <v>0</v>
      </c>
      <c r="O26" s="5" t="s">
        <v>43</v>
      </c>
      <c r="P26" s="5">
        <v>0</v>
      </c>
      <c r="Q26" s="38" t="s">
        <v>200</v>
      </c>
    </row>
    <row r="27" spans="1:17" s="6" customFormat="1" hidden="1" x14ac:dyDescent="0.25">
      <c r="A27" s="36">
        <v>15</v>
      </c>
      <c r="B27" s="17" t="s">
        <v>168</v>
      </c>
      <c r="C27" s="5"/>
      <c r="D27" s="5"/>
      <c r="E27" s="33"/>
      <c r="F27" s="18"/>
      <c r="G27" s="18"/>
      <c r="H27" s="5"/>
      <c r="I27" s="5"/>
      <c r="J27" s="5"/>
      <c r="K27" s="5"/>
      <c r="L27" s="5"/>
      <c r="M27" s="5"/>
      <c r="N27" s="5"/>
      <c r="O27" s="5"/>
      <c r="P27" s="5"/>
      <c r="Q27" s="38"/>
    </row>
    <row r="28" spans="1:17" s="6" customFormat="1" hidden="1" x14ac:dyDescent="0.25">
      <c r="A28" s="36">
        <v>16</v>
      </c>
      <c r="B28" s="17" t="s">
        <v>169</v>
      </c>
      <c r="C28" s="5"/>
      <c r="D28" s="5"/>
      <c r="E28" s="33"/>
      <c r="F28" s="18"/>
      <c r="G28" s="18"/>
      <c r="H28" s="5"/>
      <c r="I28" s="5"/>
      <c r="J28" s="5"/>
      <c r="K28" s="5"/>
      <c r="L28" s="5"/>
      <c r="M28" s="5"/>
      <c r="N28" s="5"/>
      <c r="O28" s="5"/>
      <c r="P28" s="5"/>
      <c r="Q28" s="38"/>
    </row>
    <row r="29" spans="1:17" s="6" customFormat="1" hidden="1" x14ac:dyDescent="0.25">
      <c r="A29" s="36">
        <v>17</v>
      </c>
      <c r="B29" s="17" t="s">
        <v>170</v>
      </c>
      <c r="C29" s="5"/>
      <c r="D29" s="5"/>
      <c r="E29" s="33"/>
      <c r="F29" s="18"/>
      <c r="G29" s="18"/>
      <c r="H29" s="5"/>
      <c r="I29" s="5"/>
      <c r="J29" s="5"/>
      <c r="K29" s="5"/>
      <c r="L29" s="5"/>
      <c r="M29" s="5"/>
      <c r="N29" s="5"/>
      <c r="O29" s="5"/>
      <c r="P29" s="5"/>
      <c r="Q29" s="38"/>
    </row>
    <row r="30" spans="1:17" s="6" customFormat="1" x14ac:dyDescent="0.25">
      <c r="A30" s="36">
        <v>12</v>
      </c>
      <c r="B30" s="17" t="s">
        <v>150</v>
      </c>
      <c r="C30" s="5" t="s">
        <v>179</v>
      </c>
      <c r="D30" s="19" t="str">
        <f>'[1]FORMAT BARU (9)'!$L$547</f>
        <v>Rowomarto - Babadan</v>
      </c>
      <c r="E30" s="33"/>
      <c r="F30" s="18">
        <v>32</v>
      </c>
      <c r="G30" s="18">
        <v>4.5</v>
      </c>
      <c r="H30" s="5">
        <v>2</v>
      </c>
      <c r="I30" s="5" t="s">
        <v>43</v>
      </c>
      <c r="J30" s="5">
        <v>0</v>
      </c>
      <c r="K30" s="5" t="s">
        <v>50</v>
      </c>
      <c r="L30" s="5">
        <v>0</v>
      </c>
      <c r="M30" s="5" t="s">
        <v>92</v>
      </c>
      <c r="N30" s="5">
        <v>0</v>
      </c>
      <c r="O30" s="5" t="s">
        <v>43</v>
      </c>
      <c r="P30" s="5">
        <v>0</v>
      </c>
      <c r="Q30" s="38" t="s">
        <v>201</v>
      </c>
    </row>
    <row r="31" spans="1:17" s="6" customFormat="1" hidden="1" x14ac:dyDescent="0.25">
      <c r="A31" s="36">
        <v>19</v>
      </c>
      <c r="B31" s="17"/>
      <c r="C31" s="5"/>
      <c r="D31" s="19"/>
      <c r="E31" s="33"/>
      <c r="F31" s="18"/>
      <c r="G31" s="18"/>
      <c r="H31" s="5"/>
      <c r="I31" s="5"/>
      <c r="J31" s="5"/>
      <c r="K31" s="5"/>
      <c r="L31" s="5"/>
      <c r="M31" s="5"/>
      <c r="N31" s="5"/>
      <c r="O31" s="5"/>
      <c r="P31" s="5"/>
      <c r="Q31" s="38"/>
    </row>
    <row r="32" spans="1:17" s="6" customFormat="1" hidden="1" x14ac:dyDescent="0.25">
      <c r="A32" s="36">
        <f>'[1]FORMAT BARU (9)'!$I$549</f>
        <v>549</v>
      </c>
      <c r="B32" s="17"/>
      <c r="C32" s="5"/>
      <c r="D32" s="19"/>
      <c r="E32" s="33"/>
      <c r="F32" s="18"/>
      <c r="G32" s="18"/>
      <c r="H32" s="5"/>
      <c r="I32" s="5"/>
      <c r="J32" s="5"/>
      <c r="K32" s="5"/>
      <c r="L32" s="5"/>
      <c r="M32" s="5"/>
      <c r="N32" s="5"/>
      <c r="O32" s="5"/>
      <c r="P32" s="5"/>
      <c r="Q32" s="38"/>
    </row>
    <row r="33" spans="1:26" s="6" customFormat="1" hidden="1" x14ac:dyDescent="0.25">
      <c r="A33" s="36">
        <f>'[1]FORMAT BARU (9)'!$I$550</f>
        <v>550</v>
      </c>
      <c r="B33" s="17"/>
      <c r="C33" s="5"/>
      <c r="D33" s="19"/>
      <c r="E33" s="33"/>
      <c r="F33" s="18"/>
      <c r="G33" s="18"/>
      <c r="H33" s="5"/>
      <c r="I33" s="5"/>
      <c r="J33" s="5"/>
      <c r="K33" s="5"/>
      <c r="L33" s="5"/>
      <c r="M33" s="5"/>
      <c r="N33" s="5"/>
      <c r="O33" s="5"/>
      <c r="P33" s="5"/>
      <c r="Q33" s="38"/>
    </row>
    <row r="34" spans="1:26" s="6" customFormat="1" hidden="1" x14ac:dyDescent="0.25">
      <c r="A34" s="36">
        <f>'[1]FORMAT BARU (9)'!$I$649</f>
        <v>649</v>
      </c>
      <c r="B34" s="17"/>
      <c r="C34" s="5"/>
      <c r="D34" s="19"/>
      <c r="E34" s="33"/>
      <c r="F34" s="18"/>
      <c r="G34" s="18"/>
      <c r="H34" s="5"/>
      <c r="I34" s="5"/>
      <c r="J34" s="5"/>
      <c r="K34" s="5"/>
      <c r="L34" s="5"/>
      <c r="M34" s="5"/>
      <c r="N34" s="5"/>
      <c r="O34" s="5"/>
      <c r="P34" s="5"/>
      <c r="Q34" s="38"/>
    </row>
    <row r="35" spans="1:26" s="6" customFormat="1" x14ac:dyDescent="0.25">
      <c r="A35" s="36">
        <v>13</v>
      </c>
      <c r="B35" s="17" t="s">
        <v>189</v>
      </c>
      <c r="C35" s="5" t="s">
        <v>190</v>
      </c>
      <c r="D35" s="19" t="s">
        <v>191</v>
      </c>
      <c r="E35" s="33"/>
      <c r="F35" s="18">
        <v>23</v>
      </c>
      <c r="G35" s="18">
        <v>4.8</v>
      </c>
      <c r="H35" s="5">
        <v>2</v>
      </c>
      <c r="I35" s="5" t="s">
        <v>43</v>
      </c>
      <c r="J35" s="5">
        <v>0</v>
      </c>
      <c r="K35" s="5" t="s">
        <v>50</v>
      </c>
      <c r="L35" s="5">
        <v>0</v>
      </c>
      <c r="M35" s="5" t="s">
        <v>92</v>
      </c>
      <c r="N35" s="5">
        <v>0</v>
      </c>
      <c r="O35" s="5" t="s">
        <v>43</v>
      </c>
      <c r="P35" s="5">
        <v>0</v>
      </c>
      <c r="Q35" s="38" t="s">
        <v>202</v>
      </c>
    </row>
    <row r="36" spans="1:26" s="6" customFormat="1" x14ac:dyDescent="0.25">
      <c r="A36" s="36">
        <v>14</v>
      </c>
      <c r="B36" s="17" t="s">
        <v>151</v>
      </c>
      <c r="C36" s="5" t="s">
        <v>178</v>
      </c>
      <c r="D36" s="19" t="str">
        <f>'[1]FORMAT BARU (9)'!$L$661</f>
        <v>Lestari - Pisang</v>
      </c>
      <c r="E36" s="33"/>
      <c r="F36" s="18">
        <v>16.7</v>
      </c>
      <c r="G36" s="18">
        <v>2.8</v>
      </c>
      <c r="H36" s="5">
        <v>2</v>
      </c>
      <c r="I36" s="5" t="s">
        <v>43</v>
      </c>
      <c r="J36" s="5">
        <v>0</v>
      </c>
      <c r="K36" s="5" t="s">
        <v>50</v>
      </c>
      <c r="L36" s="5">
        <v>0</v>
      </c>
      <c r="M36" s="5" t="s">
        <v>92</v>
      </c>
      <c r="N36" s="5">
        <v>0</v>
      </c>
      <c r="O36" s="5" t="s">
        <v>43</v>
      </c>
      <c r="P36" s="5">
        <v>0</v>
      </c>
      <c r="Q36" s="38" t="s">
        <v>203</v>
      </c>
    </row>
    <row r="37" spans="1:26" s="6" customFormat="1" hidden="1" x14ac:dyDescent="0.25">
      <c r="A37" s="36"/>
      <c r="B37" s="17"/>
      <c r="C37" s="5"/>
      <c r="D37" s="19"/>
      <c r="E37" s="33"/>
      <c r="F37" s="18"/>
      <c r="G37" s="18"/>
      <c r="H37" s="5"/>
      <c r="I37" s="5"/>
      <c r="J37" s="5"/>
      <c r="K37" s="5"/>
      <c r="L37" s="5"/>
      <c r="M37" s="5"/>
      <c r="N37" s="5"/>
      <c r="O37" s="5"/>
      <c r="P37" s="5"/>
      <c r="Q37" s="38"/>
    </row>
    <row r="38" spans="1:26" s="6" customFormat="1" hidden="1" x14ac:dyDescent="0.25">
      <c r="A38" s="36"/>
      <c r="B38" s="17"/>
      <c r="C38" s="5"/>
      <c r="D38" s="19"/>
      <c r="E38" s="33"/>
      <c r="F38" s="18"/>
      <c r="G38" s="18"/>
      <c r="H38" s="5"/>
      <c r="I38" s="5"/>
      <c r="J38" s="5"/>
      <c r="K38" s="5"/>
      <c r="L38" s="5"/>
      <c r="M38" s="5"/>
      <c r="N38" s="5"/>
      <c r="O38" s="5"/>
      <c r="P38" s="5"/>
      <c r="Q38" s="38"/>
    </row>
    <row r="39" spans="1:26" s="6" customFormat="1" hidden="1" x14ac:dyDescent="0.25">
      <c r="A39" s="36">
        <v>14</v>
      </c>
      <c r="B39" s="17"/>
      <c r="C39" s="5"/>
      <c r="D39" s="19"/>
      <c r="E39" s="33"/>
      <c r="F39" s="18"/>
      <c r="G39" s="18"/>
      <c r="H39" s="5"/>
      <c r="I39" s="5"/>
      <c r="J39" s="5"/>
      <c r="K39" s="5"/>
      <c r="L39" s="5"/>
      <c r="M39" s="5"/>
      <c r="N39" s="5"/>
      <c r="O39" s="5"/>
      <c r="P39" s="5"/>
      <c r="Q39" s="38"/>
    </row>
    <row r="40" spans="1:26" s="6" customFormat="1" x14ac:dyDescent="0.25">
      <c r="A40" s="36">
        <v>15</v>
      </c>
      <c r="B40" s="17" t="s">
        <v>152</v>
      </c>
      <c r="C40" s="5" t="s">
        <v>171</v>
      </c>
      <c r="D40" s="37" t="str">
        <f>'[1]FORMAT BARU (9)'!$L$662</f>
        <v>Pisang - Ngalaban</v>
      </c>
      <c r="E40" s="33"/>
      <c r="F40" s="18">
        <v>2.2000000000000002</v>
      </c>
      <c r="G40" s="18">
        <v>3.2</v>
      </c>
      <c r="H40" s="5">
        <v>1</v>
      </c>
      <c r="I40" s="5" t="s">
        <v>41</v>
      </c>
      <c r="J40" s="5">
        <v>1</v>
      </c>
      <c r="K40" s="5" t="s">
        <v>50</v>
      </c>
      <c r="L40" s="5">
        <v>0</v>
      </c>
      <c r="M40" s="5" t="s">
        <v>92</v>
      </c>
      <c r="N40" s="5">
        <v>0</v>
      </c>
      <c r="O40" s="5" t="s">
        <v>82</v>
      </c>
      <c r="P40" s="5">
        <v>0</v>
      </c>
      <c r="Q40" s="38" t="s">
        <v>204</v>
      </c>
    </row>
    <row r="41" spans="1:26" s="6" customFormat="1" x14ac:dyDescent="0.25">
      <c r="A41" s="36">
        <v>16</v>
      </c>
      <c r="B41" s="17" t="s">
        <v>172</v>
      </c>
      <c r="C41" s="5" t="s">
        <v>173</v>
      </c>
      <c r="D41" s="37"/>
      <c r="E41" s="33"/>
      <c r="F41" s="18">
        <v>2.2000000000000002</v>
      </c>
      <c r="G41" s="18">
        <v>3.2</v>
      </c>
      <c r="H41" s="5">
        <v>1</v>
      </c>
      <c r="I41" s="5" t="s">
        <v>41</v>
      </c>
      <c r="J41" s="5">
        <v>1</v>
      </c>
      <c r="K41" s="5" t="s">
        <v>50</v>
      </c>
      <c r="L41" s="5">
        <v>0</v>
      </c>
      <c r="M41" s="5" t="s">
        <v>92</v>
      </c>
      <c r="N41" s="5">
        <v>0</v>
      </c>
      <c r="O41" s="5" t="s">
        <v>82</v>
      </c>
      <c r="P41" s="5">
        <v>0</v>
      </c>
      <c r="Q41" s="38" t="s">
        <v>205</v>
      </c>
    </row>
    <row r="42" spans="1:26" s="6" customFormat="1" x14ac:dyDescent="0.25">
      <c r="A42" s="36">
        <v>17</v>
      </c>
      <c r="B42" s="17" t="s">
        <v>174</v>
      </c>
      <c r="C42" s="5" t="s">
        <v>175</v>
      </c>
      <c r="D42" s="37"/>
      <c r="E42" s="33"/>
      <c r="F42" s="18">
        <v>33.5</v>
      </c>
      <c r="G42" s="18">
        <v>2.7</v>
      </c>
      <c r="H42" s="5">
        <v>8</v>
      </c>
      <c r="I42" s="5" t="s">
        <v>43</v>
      </c>
      <c r="J42" s="5">
        <v>0</v>
      </c>
      <c r="K42" s="5" t="s">
        <v>50</v>
      </c>
      <c r="L42" s="5">
        <v>0</v>
      </c>
      <c r="M42" s="5" t="s">
        <v>92</v>
      </c>
      <c r="N42" s="5">
        <v>0</v>
      </c>
      <c r="O42" s="5" t="s">
        <v>43</v>
      </c>
      <c r="P42" s="5">
        <v>0</v>
      </c>
      <c r="Q42" s="38" t="s">
        <v>206</v>
      </c>
    </row>
    <row r="43" spans="1:26" s="6" customFormat="1" x14ac:dyDescent="0.25">
      <c r="A43" s="36">
        <v>18</v>
      </c>
      <c r="B43" s="17" t="s">
        <v>177</v>
      </c>
      <c r="C43" s="5" t="s">
        <v>176</v>
      </c>
      <c r="D43" s="37"/>
      <c r="E43" s="33"/>
      <c r="F43" s="18">
        <v>3</v>
      </c>
      <c r="G43" s="18">
        <v>6</v>
      </c>
      <c r="H43" s="5">
        <v>1</v>
      </c>
      <c r="I43" s="5" t="s">
        <v>43</v>
      </c>
      <c r="J43" s="5">
        <v>0</v>
      </c>
      <c r="K43" s="5" t="s">
        <v>50</v>
      </c>
      <c r="L43" s="5">
        <v>0</v>
      </c>
      <c r="M43" s="5" t="s">
        <v>92</v>
      </c>
      <c r="N43" s="5">
        <v>1</v>
      </c>
      <c r="O43" s="5" t="s">
        <v>43</v>
      </c>
      <c r="P43" s="5">
        <v>0</v>
      </c>
      <c r="Q43" s="38" t="s">
        <v>207</v>
      </c>
    </row>
    <row r="44" spans="1:26" s="6" customFormat="1" x14ac:dyDescent="0.25">
      <c r="A44" s="36">
        <v>19</v>
      </c>
      <c r="B44" s="17" t="s">
        <v>153</v>
      </c>
      <c r="C44" s="5" t="s">
        <v>184</v>
      </c>
      <c r="D44" s="19" t="str">
        <f>'[1]FORMAT BARU (9)'!$L$784</f>
        <v>Kedungmlaten - Rowomarto</v>
      </c>
      <c r="E44" s="33"/>
      <c r="F44" s="18">
        <v>73</v>
      </c>
      <c r="G44" s="18">
        <v>7</v>
      </c>
      <c r="H44" s="5">
        <v>2</v>
      </c>
      <c r="I44" s="5" t="s">
        <v>107</v>
      </c>
      <c r="J44" s="5">
        <v>0</v>
      </c>
      <c r="K44" s="5" t="s">
        <v>140</v>
      </c>
      <c r="L44" s="5">
        <v>0</v>
      </c>
      <c r="M44" s="5" t="s">
        <v>92</v>
      </c>
      <c r="N44" s="5">
        <v>0</v>
      </c>
      <c r="O44" s="5" t="s">
        <v>107</v>
      </c>
      <c r="P44" s="5">
        <v>0</v>
      </c>
      <c r="Q44" s="38" t="s">
        <v>208</v>
      </c>
    </row>
    <row r="45" spans="1:26" x14ac:dyDescent="0.25">
      <c r="A45" s="32"/>
      <c r="B45" s="16"/>
      <c r="C45" s="5"/>
      <c r="D45" s="5"/>
      <c r="E45" s="33"/>
      <c r="F45" s="18"/>
      <c r="G45" s="18"/>
      <c r="H45" s="5"/>
      <c r="I45" s="5"/>
      <c r="J45" s="5"/>
      <c r="K45" s="5"/>
      <c r="L45" s="5"/>
      <c r="M45" s="34"/>
      <c r="N45" s="34"/>
      <c r="O45" s="5"/>
      <c r="P45" s="5"/>
      <c r="Q45" s="35"/>
    </row>
    <row r="47" spans="1:26" x14ac:dyDescent="0.25">
      <c r="B47" s="1" t="s">
        <v>24</v>
      </c>
      <c r="C47" s="1"/>
      <c r="D47" s="1"/>
      <c r="E47" s="6"/>
      <c r="F47" s="6" t="s">
        <v>25</v>
      </c>
      <c r="G47" s="6"/>
      <c r="H47" s="6"/>
      <c r="I47" s="6" t="s">
        <v>132</v>
      </c>
      <c r="J47" s="6"/>
      <c r="K47" s="6"/>
      <c r="L47" s="6" t="s">
        <v>26</v>
      </c>
      <c r="M47" s="6"/>
      <c r="N47" s="6"/>
      <c r="O47" s="1"/>
      <c r="P47" s="6" t="s">
        <v>27</v>
      </c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x14ac:dyDescent="0.25">
      <c r="B48" s="3" t="s">
        <v>28</v>
      </c>
      <c r="C48" s="1" t="s">
        <v>29</v>
      </c>
      <c r="D48" s="1"/>
      <c r="E48" s="6"/>
      <c r="F48" s="2" t="s">
        <v>30</v>
      </c>
      <c r="G48" s="2" t="s">
        <v>31</v>
      </c>
      <c r="H48" s="6"/>
      <c r="I48" s="2" t="s">
        <v>32</v>
      </c>
      <c r="J48" s="2" t="s">
        <v>33</v>
      </c>
      <c r="K48" s="6"/>
      <c r="L48" s="2" t="s">
        <v>34</v>
      </c>
      <c r="M48" s="2" t="s">
        <v>35</v>
      </c>
      <c r="N48" s="6"/>
      <c r="O48" s="1"/>
      <c r="P48" s="6"/>
      <c r="Q48" s="2"/>
      <c r="R48" s="6"/>
      <c r="S48" s="2"/>
      <c r="T48" s="2"/>
      <c r="U48" s="2"/>
      <c r="V48" s="6"/>
      <c r="W48" s="6"/>
      <c r="X48" s="6"/>
      <c r="Y48" s="6"/>
      <c r="Z48" s="6"/>
    </row>
    <row r="49" spans="2:26" x14ac:dyDescent="0.25">
      <c r="B49" s="3" t="s">
        <v>37</v>
      </c>
      <c r="C49" s="1" t="s">
        <v>38</v>
      </c>
      <c r="D49" s="1"/>
      <c r="E49" s="6"/>
      <c r="F49" s="2" t="s">
        <v>39</v>
      </c>
      <c r="G49" s="2" t="s">
        <v>40</v>
      </c>
      <c r="H49" s="6"/>
      <c r="I49" s="2" t="s">
        <v>41</v>
      </c>
      <c r="J49" s="2" t="s">
        <v>42</v>
      </c>
      <c r="K49" s="6"/>
      <c r="L49" s="2" t="s">
        <v>133</v>
      </c>
      <c r="M49" s="2" t="s">
        <v>44</v>
      </c>
      <c r="N49" s="6"/>
      <c r="O49" s="1"/>
      <c r="P49" s="2" t="s">
        <v>45</v>
      </c>
      <c r="Q49" s="2"/>
      <c r="R49" s="6"/>
      <c r="S49" s="2"/>
      <c r="T49" s="2"/>
      <c r="U49" s="2"/>
      <c r="V49" s="6"/>
      <c r="W49" s="6"/>
      <c r="X49" s="6"/>
      <c r="Y49" s="6"/>
      <c r="Z49" s="6"/>
    </row>
    <row r="50" spans="2:26" x14ac:dyDescent="0.25">
      <c r="B50" s="3" t="s">
        <v>47</v>
      </c>
      <c r="C50" s="1" t="s">
        <v>48</v>
      </c>
      <c r="D50" s="1"/>
      <c r="E50" s="6"/>
      <c r="F50" s="2" t="s">
        <v>41</v>
      </c>
      <c r="G50" s="2" t="s">
        <v>49</v>
      </c>
      <c r="H50" s="6"/>
      <c r="I50" s="2" t="s">
        <v>50</v>
      </c>
      <c r="J50" s="2" t="s">
        <v>51</v>
      </c>
      <c r="K50" s="6"/>
      <c r="L50" s="2" t="s">
        <v>52</v>
      </c>
      <c r="M50" s="2" t="s">
        <v>53</v>
      </c>
      <c r="N50" s="6"/>
      <c r="O50" s="1"/>
      <c r="P50" s="2" t="s">
        <v>54</v>
      </c>
      <c r="Q50" s="2" t="s">
        <v>55</v>
      </c>
      <c r="R50" s="6"/>
      <c r="S50" s="2"/>
      <c r="T50" s="2"/>
      <c r="U50" s="2"/>
      <c r="V50" s="6"/>
      <c r="W50" s="6"/>
      <c r="X50" s="6"/>
      <c r="Y50" s="6"/>
      <c r="Z50" s="6"/>
    </row>
    <row r="51" spans="2:26" x14ac:dyDescent="0.25">
      <c r="B51" s="3" t="s">
        <v>57</v>
      </c>
      <c r="C51" s="1" t="s">
        <v>58</v>
      </c>
      <c r="D51" s="1"/>
      <c r="E51" s="6"/>
      <c r="F51" s="2" t="s">
        <v>59</v>
      </c>
      <c r="G51" s="2" t="s">
        <v>60</v>
      </c>
      <c r="H51" s="6"/>
      <c r="I51" s="2" t="s">
        <v>61</v>
      </c>
      <c r="J51" s="2" t="s">
        <v>62</v>
      </c>
      <c r="K51" s="6"/>
      <c r="L51" s="2" t="s">
        <v>63</v>
      </c>
      <c r="M51" s="2" t="s">
        <v>64</v>
      </c>
      <c r="N51" s="6"/>
      <c r="O51" s="1"/>
      <c r="P51" s="2" t="s">
        <v>50</v>
      </c>
      <c r="Q51" s="2" t="s">
        <v>65</v>
      </c>
      <c r="R51" s="6"/>
      <c r="S51" s="2"/>
      <c r="T51" s="2"/>
      <c r="U51" s="2"/>
      <c r="V51" s="6"/>
      <c r="W51" s="6"/>
      <c r="X51" s="6"/>
      <c r="Y51" s="6"/>
      <c r="Z51" s="6"/>
    </row>
    <row r="52" spans="2:26" x14ac:dyDescent="0.25">
      <c r="B52" s="1"/>
      <c r="C52" s="15"/>
      <c r="D52" s="1"/>
      <c r="E52" s="6"/>
      <c r="F52" s="2" t="s">
        <v>66</v>
      </c>
      <c r="G52" s="2" t="s">
        <v>67</v>
      </c>
      <c r="H52" s="6"/>
      <c r="I52" s="2" t="s">
        <v>68</v>
      </c>
      <c r="J52" s="2" t="s">
        <v>69</v>
      </c>
      <c r="K52" s="6"/>
      <c r="L52" s="2" t="s">
        <v>70</v>
      </c>
      <c r="M52" s="2" t="s">
        <v>71</v>
      </c>
      <c r="N52" s="6"/>
      <c r="O52" s="1"/>
      <c r="P52" s="2" t="s">
        <v>36</v>
      </c>
      <c r="Q52" s="2" t="s">
        <v>72</v>
      </c>
      <c r="R52" s="6"/>
      <c r="S52" s="2"/>
      <c r="T52" s="2"/>
      <c r="U52" s="2"/>
      <c r="V52" s="6"/>
      <c r="W52" s="6"/>
      <c r="X52" s="6"/>
      <c r="Y52" s="6"/>
      <c r="Z52" s="6"/>
    </row>
    <row r="53" spans="2:26" x14ac:dyDescent="0.25">
      <c r="B53" s="3" t="s">
        <v>134</v>
      </c>
      <c r="C53" s="15"/>
      <c r="D53" s="1"/>
      <c r="E53" s="6"/>
      <c r="F53" s="2" t="s">
        <v>73</v>
      </c>
      <c r="G53" s="2" t="s">
        <v>74</v>
      </c>
      <c r="H53" s="6"/>
      <c r="I53" s="2" t="s">
        <v>75</v>
      </c>
      <c r="J53" s="2" t="s">
        <v>76</v>
      </c>
      <c r="K53" s="6"/>
      <c r="L53" s="2" t="s">
        <v>77</v>
      </c>
      <c r="M53" s="2" t="s">
        <v>78</v>
      </c>
      <c r="N53" s="6"/>
      <c r="O53" s="1"/>
      <c r="P53" s="1"/>
      <c r="Q53" s="1"/>
      <c r="R53" s="6"/>
      <c r="S53" s="2"/>
      <c r="T53" s="2"/>
      <c r="U53" s="2"/>
      <c r="V53" s="6"/>
      <c r="W53" s="6"/>
      <c r="X53" s="6"/>
      <c r="Y53" s="6"/>
      <c r="Z53" s="6"/>
    </row>
    <row r="54" spans="2:26" x14ac:dyDescent="0.25">
      <c r="B54" s="3" t="s">
        <v>135</v>
      </c>
      <c r="C54" s="15" t="s">
        <v>80</v>
      </c>
      <c r="D54" s="1"/>
      <c r="E54" s="6"/>
      <c r="F54" s="2" t="s">
        <v>56</v>
      </c>
      <c r="G54" s="2" t="s">
        <v>81</v>
      </c>
      <c r="H54" s="6"/>
      <c r="I54" s="2" t="s">
        <v>82</v>
      </c>
      <c r="J54" s="2" t="s">
        <v>83</v>
      </c>
      <c r="K54" s="6"/>
      <c r="L54" s="2" t="s">
        <v>84</v>
      </c>
      <c r="M54" s="2" t="s">
        <v>85</v>
      </c>
      <c r="N54" s="6"/>
      <c r="O54" s="1"/>
      <c r="P54" s="2" t="s">
        <v>86</v>
      </c>
      <c r="Q54" s="2"/>
      <c r="R54" s="6"/>
      <c r="S54" s="2"/>
      <c r="T54" s="2"/>
      <c r="U54" s="2"/>
      <c r="V54" s="6"/>
      <c r="W54" s="6"/>
      <c r="X54" s="6"/>
      <c r="Y54" s="6"/>
      <c r="Z54" s="6"/>
    </row>
    <row r="55" spans="2:26" x14ac:dyDescent="0.25">
      <c r="B55" s="1"/>
      <c r="C55" s="4" t="s">
        <v>88</v>
      </c>
      <c r="D55" s="1"/>
      <c r="E55" s="6"/>
      <c r="F55" s="2" t="s">
        <v>89</v>
      </c>
      <c r="G55" s="2" t="s">
        <v>90</v>
      </c>
      <c r="H55" s="6"/>
      <c r="I55" s="2"/>
      <c r="J55" s="2" t="s">
        <v>91</v>
      </c>
      <c r="K55" s="6"/>
      <c r="L55" s="2" t="s">
        <v>92</v>
      </c>
      <c r="M55" s="2" t="s">
        <v>93</v>
      </c>
      <c r="N55" s="6"/>
      <c r="O55" s="1"/>
      <c r="P55" s="2" t="s">
        <v>94</v>
      </c>
      <c r="Q55" s="2" t="s">
        <v>95</v>
      </c>
      <c r="R55" s="6"/>
      <c r="S55" s="2"/>
      <c r="T55" s="2"/>
      <c r="U55" s="2"/>
      <c r="V55" s="6"/>
      <c r="W55" s="6"/>
      <c r="X55" s="6"/>
      <c r="Y55" s="6"/>
      <c r="Z55" s="6"/>
    </row>
    <row r="56" spans="2:26" x14ac:dyDescent="0.25">
      <c r="B56" s="3" t="s">
        <v>79</v>
      </c>
      <c r="C56" s="15" t="s">
        <v>96</v>
      </c>
      <c r="D56" s="1"/>
      <c r="E56" s="6"/>
      <c r="F56" s="2" t="s">
        <v>97</v>
      </c>
      <c r="G56" s="2" t="s">
        <v>98</v>
      </c>
      <c r="H56" s="6"/>
      <c r="I56" s="2" t="s">
        <v>46</v>
      </c>
      <c r="J56" s="2" t="s">
        <v>99</v>
      </c>
      <c r="K56" s="6"/>
      <c r="L56" s="6"/>
      <c r="M56" s="6"/>
      <c r="N56" s="6"/>
      <c r="O56" s="1"/>
      <c r="P56" s="2" t="s">
        <v>43</v>
      </c>
      <c r="Q56" s="2" t="s">
        <v>65</v>
      </c>
      <c r="R56" s="6"/>
      <c r="S56" s="2"/>
      <c r="T56" s="2"/>
      <c r="U56" s="2"/>
      <c r="V56" s="6"/>
      <c r="W56" s="6"/>
      <c r="X56" s="6"/>
      <c r="Y56" s="6"/>
      <c r="Z56" s="6"/>
    </row>
    <row r="57" spans="2:26" x14ac:dyDescent="0.25">
      <c r="B57" s="1"/>
      <c r="C57" s="4" t="s">
        <v>100</v>
      </c>
      <c r="D57" s="1"/>
      <c r="E57" s="6"/>
      <c r="F57" s="2" t="s">
        <v>43</v>
      </c>
      <c r="G57" s="2" t="s">
        <v>101</v>
      </c>
      <c r="H57" s="6"/>
      <c r="I57" s="2" t="s">
        <v>102</v>
      </c>
      <c r="J57" s="2" t="s">
        <v>103</v>
      </c>
      <c r="K57" s="6"/>
      <c r="L57" s="2"/>
      <c r="M57" s="2"/>
      <c r="N57" s="6"/>
      <c r="O57" s="1"/>
      <c r="P57" s="2" t="s">
        <v>46</v>
      </c>
      <c r="Q57" s="2" t="s">
        <v>104</v>
      </c>
      <c r="R57" s="6"/>
      <c r="S57" s="2"/>
      <c r="T57" s="2"/>
      <c r="U57" s="2"/>
      <c r="V57" s="6"/>
      <c r="W57" s="6"/>
      <c r="X57" s="6"/>
      <c r="Y57" s="6"/>
      <c r="Z57" s="6"/>
    </row>
    <row r="58" spans="2:26" x14ac:dyDescent="0.25">
      <c r="B58" s="3" t="s">
        <v>105</v>
      </c>
      <c r="C58" s="15" t="s">
        <v>106</v>
      </c>
      <c r="D58" s="1"/>
      <c r="E58" s="6"/>
      <c r="F58" s="2" t="s">
        <v>107</v>
      </c>
      <c r="G58" s="2" t="s">
        <v>108</v>
      </c>
      <c r="H58" s="6"/>
      <c r="I58" s="2" t="s">
        <v>43</v>
      </c>
      <c r="J58" s="2" t="s">
        <v>42</v>
      </c>
      <c r="K58" s="6"/>
      <c r="L58" s="6"/>
      <c r="M58" s="6"/>
      <c r="N58" s="6"/>
      <c r="O58" s="1"/>
      <c r="P58" s="2" t="s">
        <v>61</v>
      </c>
      <c r="Q58" s="2" t="s">
        <v>109</v>
      </c>
      <c r="R58" s="6"/>
      <c r="S58" s="2"/>
      <c r="T58" s="2"/>
      <c r="U58" s="2"/>
      <c r="V58" s="6"/>
      <c r="W58" s="6"/>
      <c r="X58" s="6"/>
      <c r="Y58" s="6"/>
      <c r="Z58" s="6"/>
    </row>
    <row r="59" spans="2:26" x14ac:dyDescent="0.25">
      <c r="B59" s="1"/>
      <c r="C59" s="4" t="s">
        <v>110</v>
      </c>
      <c r="D59" s="1"/>
      <c r="E59" s="6"/>
      <c r="F59" s="2" t="s">
        <v>46</v>
      </c>
      <c r="G59" s="2" t="s">
        <v>111</v>
      </c>
      <c r="H59" s="6"/>
      <c r="I59" s="2"/>
      <c r="J59" s="2" t="s">
        <v>103</v>
      </c>
      <c r="K59" s="6"/>
      <c r="L59" s="2"/>
      <c r="M59" s="2"/>
      <c r="N59" s="6"/>
      <c r="O59" s="1"/>
      <c r="P59" s="2" t="s">
        <v>87</v>
      </c>
      <c r="Q59" s="2" t="s">
        <v>112</v>
      </c>
      <c r="R59" s="6"/>
      <c r="S59" s="2"/>
      <c r="T59" s="2"/>
      <c r="U59" s="2"/>
      <c r="V59" s="6"/>
      <c r="W59" s="6"/>
      <c r="X59" s="6"/>
      <c r="Y59" s="6"/>
      <c r="Z59" s="6"/>
    </row>
    <row r="60" spans="2:26" x14ac:dyDescent="0.25">
      <c r="B60" s="1"/>
      <c r="C60" s="4" t="s">
        <v>113</v>
      </c>
      <c r="D60" s="1"/>
      <c r="E60" s="6"/>
      <c r="F60" s="2" t="s">
        <v>114</v>
      </c>
      <c r="G60" s="2" t="s">
        <v>115</v>
      </c>
      <c r="H60" s="6"/>
      <c r="I60" s="2" t="s">
        <v>87</v>
      </c>
      <c r="J60" s="2" t="s">
        <v>42</v>
      </c>
      <c r="K60" s="6"/>
      <c r="L60" s="6"/>
      <c r="M60" s="6"/>
      <c r="N60" s="6"/>
      <c r="O60" s="6"/>
      <c r="P60" s="2" t="s">
        <v>89</v>
      </c>
      <c r="Q60" s="2" t="s">
        <v>116</v>
      </c>
      <c r="R60" s="6"/>
      <c r="S60" s="2"/>
      <c r="T60" s="2"/>
      <c r="U60" s="2"/>
      <c r="V60" s="6"/>
      <c r="W60" s="6"/>
      <c r="X60" s="6"/>
      <c r="Y60" s="6"/>
      <c r="Z60" s="6"/>
    </row>
    <row r="61" spans="2:26" x14ac:dyDescent="0.25">
      <c r="B61" s="3" t="s">
        <v>117</v>
      </c>
      <c r="C61" s="15" t="s">
        <v>118</v>
      </c>
      <c r="D61" s="1"/>
      <c r="E61" s="6"/>
      <c r="F61" s="2" t="s">
        <v>119</v>
      </c>
      <c r="G61" s="2" t="s">
        <v>120</v>
      </c>
      <c r="H61" s="6"/>
      <c r="I61" s="2"/>
      <c r="J61" s="2" t="s">
        <v>121</v>
      </c>
      <c r="K61" s="6"/>
      <c r="L61" s="2"/>
      <c r="M61" s="2"/>
      <c r="N61" s="6"/>
      <c r="O61" s="2"/>
      <c r="P61" s="2"/>
      <c r="Q61" s="2"/>
      <c r="R61" s="6"/>
      <c r="S61" s="2"/>
      <c r="T61" s="2"/>
      <c r="U61" s="2"/>
      <c r="V61" s="6"/>
      <c r="W61" s="6"/>
      <c r="X61" s="6"/>
      <c r="Y61" s="6"/>
      <c r="Z61" s="6"/>
    </row>
    <row r="62" spans="2:26" x14ac:dyDescent="0.25">
      <c r="B62" s="1"/>
      <c r="C62" s="4" t="s">
        <v>122</v>
      </c>
      <c r="D62" s="1"/>
      <c r="E62" s="6"/>
      <c r="F62" s="2" t="s">
        <v>123</v>
      </c>
      <c r="G62" s="2" t="s">
        <v>124</v>
      </c>
      <c r="H62" s="6"/>
      <c r="I62" s="2" t="s">
        <v>107</v>
      </c>
      <c r="J62" s="2" t="s">
        <v>99</v>
      </c>
      <c r="K62" s="6"/>
      <c r="L62" s="6"/>
      <c r="M62" s="6"/>
      <c r="N62" s="6"/>
      <c r="O62" s="6"/>
      <c r="P62" s="6"/>
      <c r="Q62" s="6"/>
      <c r="R62" s="6"/>
      <c r="S62" s="2"/>
      <c r="T62" s="2"/>
      <c r="U62" s="2"/>
      <c r="V62" s="6"/>
      <c r="W62" s="6"/>
      <c r="X62" s="6"/>
      <c r="Y62" s="6"/>
      <c r="Z62" s="6"/>
    </row>
    <row r="63" spans="2:26" x14ac:dyDescent="0.25">
      <c r="B63" s="1"/>
      <c r="C63" s="4" t="s">
        <v>125</v>
      </c>
      <c r="D63" s="1"/>
      <c r="E63" s="6"/>
      <c r="F63" s="2" t="s">
        <v>82</v>
      </c>
      <c r="G63" s="2" t="s">
        <v>93</v>
      </c>
      <c r="H63" s="6"/>
      <c r="I63" s="2"/>
      <c r="J63" s="2" t="s">
        <v>126</v>
      </c>
      <c r="K63" s="6"/>
      <c r="L63" s="6"/>
      <c r="M63" s="6"/>
      <c r="N63" s="6"/>
      <c r="O63" s="2"/>
      <c r="P63" s="2"/>
      <c r="Q63" s="2"/>
      <c r="R63" s="6"/>
      <c r="S63" s="2"/>
      <c r="T63" s="2"/>
      <c r="U63" s="2"/>
      <c r="V63" s="6"/>
      <c r="W63" s="6"/>
      <c r="X63" s="6"/>
      <c r="Y63" s="6"/>
      <c r="Z63" s="6"/>
    </row>
    <row r="64" spans="2:26" x14ac:dyDescent="0.25">
      <c r="B64" s="3" t="s">
        <v>127</v>
      </c>
      <c r="C64" s="15" t="s">
        <v>128</v>
      </c>
      <c r="D64" s="1"/>
      <c r="E64" s="6"/>
      <c r="F64" s="2"/>
      <c r="G64" s="2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2"/>
      <c r="T64" s="2"/>
      <c r="U64" s="2"/>
      <c r="V64" s="6"/>
      <c r="W64" s="6"/>
      <c r="X64" s="6"/>
      <c r="Y64" s="6"/>
      <c r="Z64" s="6"/>
    </row>
    <row r="65" spans="2:26" x14ac:dyDescent="0.25">
      <c r="B65" s="3" t="s">
        <v>129</v>
      </c>
      <c r="C65" s="15" t="s">
        <v>130</v>
      </c>
      <c r="D65" s="1"/>
      <c r="E65" s="6"/>
      <c r="F65" s="6"/>
      <c r="G65" s="6"/>
      <c r="H65" s="6"/>
      <c r="I65" s="6"/>
      <c r="J65" s="6"/>
      <c r="K65" s="6"/>
      <c r="L65" s="6"/>
      <c r="M65" s="6"/>
      <c r="N65" s="6"/>
      <c r="O65" s="2"/>
      <c r="P65" s="2"/>
      <c r="Q65" s="2"/>
      <c r="R65" s="6"/>
      <c r="S65" s="2"/>
      <c r="T65" s="2"/>
      <c r="U65" s="2"/>
      <c r="V65" s="6"/>
      <c r="W65" s="6"/>
      <c r="X65" s="6"/>
      <c r="Y65" s="6"/>
      <c r="Z65" s="6"/>
    </row>
    <row r="66" spans="2:26" x14ac:dyDescent="0.25">
      <c r="B66" s="1"/>
      <c r="C66" s="4" t="s">
        <v>131</v>
      </c>
      <c r="D66" s="1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2"/>
      <c r="T66" s="2"/>
      <c r="U66" s="2"/>
      <c r="V66" s="6"/>
      <c r="W66" s="6"/>
      <c r="X66" s="6"/>
      <c r="Y66" s="6"/>
      <c r="Z66" s="6"/>
    </row>
    <row r="67" spans="2:26" x14ac:dyDescent="0.25">
      <c r="B67" s="1"/>
      <c r="C67" s="15"/>
      <c r="D67" s="1"/>
      <c r="E67" s="6"/>
      <c r="F67" s="6"/>
      <c r="G67" s="6"/>
      <c r="H67" s="6"/>
      <c r="I67" s="6"/>
      <c r="J67" s="6"/>
      <c r="K67" s="6"/>
      <c r="L67" s="6"/>
      <c r="M67" s="6"/>
      <c r="N67" s="6"/>
      <c r="O67" s="2"/>
      <c r="P67" s="2"/>
      <c r="Q67" s="2"/>
      <c r="R67" s="6"/>
      <c r="S67" s="2"/>
      <c r="T67" s="2"/>
      <c r="U67" s="2"/>
      <c r="V67" s="6"/>
      <c r="W67" s="6"/>
      <c r="X67" s="6"/>
      <c r="Y67" s="6"/>
      <c r="Z67" s="6"/>
    </row>
    <row r="68" spans="2:26" x14ac:dyDescent="0.25">
      <c r="B68" s="1"/>
      <c r="C68" s="15"/>
      <c r="D68" s="1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2"/>
      <c r="T68" s="2"/>
      <c r="U68" s="2"/>
      <c r="V68" s="6"/>
      <c r="W68" s="6"/>
      <c r="X68" s="6"/>
      <c r="Y68" s="6"/>
      <c r="Z68" s="6"/>
    </row>
    <row r="69" spans="2:26" x14ac:dyDescent="0.25">
      <c r="B69" s="3"/>
      <c r="C69" s="3"/>
      <c r="D69" s="3"/>
      <c r="E69" s="2"/>
      <c r="F69" s="2"/>
      <c r="G69" s="3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3"/>
      <c r="Y69" s="3"/>
    </row>
    <row r="70" spans="2:26" x14ac:dyDescent="0.25">
      <c r="B70" s="3"/>
      <c r="C70" s="3"/>
      <c r="D70" s="3"/>
      <c r="E70" s="2"/>
      <c r="F70" s="2"/>
      <c r="G70" s="3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3"/>
      <c r="Y70" s="3"/>
    </row>
    <row r="71" spans="2:26" x14ac:dyDescent="0.25">
      <c r="B71" s="3"/>
      <c r="C71" s="3"/>
      <c r="D71" s="3"/>
      <c r="E71" s="2"/>
      <c r="F71" s="2"/>
      <c r="G71" s="3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3"/>
      <c r="Y71" s="3"/>
    </row>
    <row r="72" spans="2:26" x14ac:dyDescent="0.25">
      <c r="B72" s="3"/>
      <c r="C72" s="3"/>
      <c r="D72" s="3"/>
      <c r="E72" s="2"/>
      <c r="F72" s="2"/>
      <c r="G72" s="3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3"/>
      <c r="Y72" s="3"/>
    </row>
  </sheetData>
  <sheetProtection formatCells="0" formatColumns="0" formatRows="0" insertColumns="0" insertRows="0" insertHyperlinks="0" deleteColumns="0" deleteRows="0" sort="0" autoFilter="0" pivotTables="0"/>
  <mergeCells count="20">
    <mergeCell ref="A9:A11"/>
    <mergeCell ref="E13:E45"/>
    <mergeCell ref="Q9:Q11"/>
    <mergeCell ref="I10:J10"/>
    <mergeCell ref="K10:L10"/>
    <mergeCell ref="O10:P10"/>
    <mergeCell ref="B9:B11"/>
    <mergeCell ref="C9:C11"/>
    <mergeCell ref="D9:D11"/>
    <mergeCell ref="F9:H9"/>
    <mergeCell ref="M10:N10"/>
    <mergeCell ref="I9:P9"/>
    <mergeCell ref="E9:E11"/>
    <mergeCell ref="B1:Q1"/>
    <mergeCell ref="B2:Q2"/>
    <mergeCell ref="D13:D15"/>
    <mergeCell ref="D16:D19"/>
    <mergeCell ref="D25:D26"/>
    <mergeCell ref="D22:D23"/>
    <mergeCell ref="D40:D43"/>
  </mergeCells>
  <phoneticPr fontId="1" type="noConversion"/>
  <pageMargins left="0.9055118110236221" right="0.31496062992125984" top="0.55118110236220474" bottom="0.15748031496062992" header="0.31496062992125984" footer="0.31496062992125984"/>
  <pageSetup paperSize="8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DD2 Jembatan</vt:lpstr>
      <vt:lpstr>'DD2 Jembatan'!Print_Area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Nurul Rismasari</cp:lastModifiedBy>
  <cp:lastPrinted>2023-12-10T03:27:01Z</cp:lastPrinted>
  <dcterms:created xsi:type="dcterms:W3CDTF">2021-12-31T13:28:16Z</dcterms:created>
  <dcterms:modified xsi:type="dcterms:W3CDTF">2024-10-30T07:21:09Z</dcterms:modified>
  <cp:category/>
</cp:coreProperties>
</file>