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NDIK\"/>
    </mc:Choice>
  </mc:AlternateContent>
  <xr:revisionPtr revIDLastSave="0" documentId="8_{8901F933-85DE-4062-AF77-128A8D5FCA3D}" xr6:coauthVersionLast="47" xr6:coauthVersionMax="47" xr10:uidLastSave="{00000000-0000-0000-0000-000000000000}"/>
  <bookViews>
    <workbookView xWindow="-120" yWindow="-120" windowWidth="20640" windowHeight="11160" xr2:uid="{9B7287EE-0111-41EC-8304-4387A79ED4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E22" i="1" s="1"/>
</calcChain>
</file>

<file path=xl/sharedStrings.xml><?xml version="1.0" encoding="utf-8"?>
<sst xmlns="http://schemas.openxmlformats.org/spreadsheetml/2006/main" count="68" uniqueCount="29">
  <si>
    <t>propinsi</t>
  </si>
  <si>
    <t>kabupaten</t>
  </si>
  <si>
    <t>tahun</t>
  </si>
  <si>
    <t>kecamatan *)</t>
  </si>
  <si>
    <t>Jumlah Peserta Didik Yang Lulus</t>
  </si>
  <si>
    <t>Jumlah Peserta Didik Tingkat Kelas Tertinggi</t>
  </si>
  <si>
    <t>Jawa Timur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</si>
  <si>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</si>
  <si>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</si>
  <si>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</si>
  <si>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</si>
  <si>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</si>
  <si>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</si>
  <si>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</si>
  <si>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</si>
  <si>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</si>
  <si>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</si>
  <si>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</si>
  <si>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</si>
  <si>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</si>
  <si>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</si>
  <si>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</si>
  <si>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</si>
  <si>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</si>
  <si>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</si>
  <si>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</si>
  <si>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</si>
  <si>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</t>
  </si>
  <si>
    <t>ANGKA KELULUSAN 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</si>
</sst>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man Old Style"/>
      <charset val="134"/>
    </font>
    <font>
      <b/>
      <sz val="11"/>
      <name val="Bookman Old Style"/>
      <charset val="134"/>
    </font>
    <font>
      <sz val="11"/>
      <color theme="1"/>
      <name val="Bookman Old Style"/>
      <charset val="134"/>
    </font>
    <font>
      <b/>
      <sz val="12"/>
      <color theme="1"/>
      <name val="Bookman Old Style"/>
      <charset val="134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C55A11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2">
    <xf numFmtId="0" fontId="0" fillId="0" borderId="0" xfId="0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41" fontId="2" fillId="0" borderId="5" xfId="1" applyFont="1" applyBorder="1" applyAlignment="1"/>
    <xf numFmtId="0" fontId="5" fillId="0" borderId="6" xfId="0" applyFont="1" applyBorder="1"/>
    <xf numFmtId="0" fontId="4" fillId="0" borderId="5" xfId="0" applyFont="1" applyBorder="1"/>
    <xf numFmtId="9" fontId="5" fillId="0" borderId="5" xfId="0" applyNumberFormat="1" applyFont="1" applyBorder="1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60263-DB98-441E-BCA9-6F1024A48DC3}">
  <dimension ref="A1:F23"/>
  <sheetViews>
    <sheetView tabSelected="1" workbookViewId="0">
      <selection activeCell="I1" sqref="I1"/>
    </sheetView>
  </sheetViews>
  <sheetFormatPr defaultRowHeight="15"/>
  <cols>
    <col min="1" max="1" width="19.140625" customWidth="1"/>
    <col min="2" max="2" width="13.5703125" customWidth="1"/>
    <col min="3" max="3" width="16.7109375" customWidth="1"/>
    <col min="4" max="4" width="16.28515625" bestFit="1" customWidth="1"/>
    <col min="5" max="5" width="14.42578125" customWidth="1"/>
    <col min="6" max="6" width="22" customWidth="1"/>
  </cols>
  <sheetData>
    <row r="1" spans="1:6" ht="60">
      <c r="A1" s="10" t="s">
        <v>0</v>
      </c>
      <c r="B1" s="10" t="s">
        <v>1</v>
      </c>
      <c r="C1" s="10" t="s">
        <v>2</v>
      </c>
      <c r="D1" s="10" t="s">
        <v>3</v>
      </c>
      <c r="E1" s="11" t="s">
        <v>4</v>
      </c>
      <c r="F1" s="11" t="s">
        <v>5</v>
      </c>
    </row>
    <row r="2" spans="1:6">
      <c r="A2" s="1" t="s">
        <v>6</v>
      </c>
      <c r="B2" s="1" t="s">
        <v>7</v>
      </c>
      <c r="C2" s="1">
        <v>2023</v>
      </c>
      <c r="D2" s="1" t="s">
        <v>7</v>
      </c>
      <c r="E2" s="1">
        <f>1347+166</f>
        <v>1513</v>
      </c>
      <c r="F2" s="1">
        <v>1513</v>
      </c>
    </row>
    <row r="3" spans="1:6">
      <c r="A3" s="1" t="s">
        <v>6</v>
      </c>
      <c r="B3" s="1" t="s">
        <v>7</v>
      </c>
      <c r="C3" s="1">
        <v>2023</v>
      </c>
      <c r="D3" s="1" t="s">
        <v>8</v>
      </c>
      <c r="E3" s="1">
        <f>546+103</f>
        <v>649</v>
      </c>
      <c r="F3" s="1">
        <v>649</v>
      </c>
    </row>
    <row r="4" spans="1:6">
      <c r="A4" s="1" t="s">
        <v>6</v>
      </c>
      <c r="B4" s="1" t="s">
        <v>7</v>
      </c>
      <c r="C4" s="1">
        <v>2023</v>
      </c>
      <c r="D4" s="1" t="s">
        <v>9</v>
      </c>
      <c r="E4" s="1">
        <f>657+179</f>
        <v>836</v>
      </c>
      <c r="F4" s="1">
        <v>836</v>
      </c>
    </row>
    <row r="5" spans="1:6">
      <c r="A5" s="1" t="s">
        <v>6</v>
      </c>
      <c r="B5" s="1" t="s">
        <v>7</v>
      </c>
      <c r="C5" s="1">
        <v>2023</v>
      </c>
      <c r="D5" s="1" t="s">
        <v>10</v>
      </c>
      <c r="E5" s="1">
        <f>311+90</f>
        <v>401</v>
      </c>
      <c r="F5" s="1">
        <v>401</v>
      </c>
    </row>
    <row r="6" spans="1:6">
      <c r="A6" s="1" t="s">
        <v>6</v>
      </c>
      <c r="B6" s="1" t="s">
        <v>7</v>
      </c>
      <c r="C6" s="1">
        <v>2023</v>
      </c>
      <c r="D6" s="1" t="s">
        <v>11</v>
      </c>
      <c r="E6" s="1">
        <f>692+98</f>
        <v>790</v>
      </c>
      <c r="F6" s="1">
        <v>790</v>
      </c>
    </row>
    <row r="7" spans="1:6">
      <c r="A7" s="1" t="s">
        <v>6</v>
      </c>
      <c r="B7" s="1" t="s">
        <v>7</v>
      </c>
      <c r="C7" s="1">
        <v>2023</v>
      </c>
      <c r="D7" s="1" t="s">
        <v>12</v>
      </c>
      <c r="E7" s="1">
        <f>459+33</f>
        <v>492</v>
      </c>
      <c r="F7" s="1">
        <v>492</v>
      </c>
    </row>
    <row r="8" spans="1:6">
      <c r="A8" s="1" t="s">
        <v>6</v>
      </c>
      <c r="B8" s="1" t="s">
        <v>7</v>
      </c>
      <c r="C8" s="1">
        <v>2023</v>
      </c>
      <c r="D8" s="1" t="s">
        <v>13</v>
      </c>
      <c r="E8" s="1">
        <f>936+42</f>
        <v>978</v>
      </c>
      <c r="F8" s="1">
        <v>978</v>
      </c>
    </row>
    <row r="9" spans="1:6">
      <c r="A9" s="1" t="s">
        <v>6</v>
      </c>
      <c r="B9" s="1" t="s">
        <v>7</v>
      </c>
      <c r="C9" s="1">
        <v>2023</v>
      </c>
      <c r="D9" s="1" t="s">
        <v>14</v>
      </c>
      <c r="E9" s="1">
        <f>426+86</f>
        <v>512</v>
      </c>
      <c r="F9" s="1">
        <v>512</v>
      </c>
    </row>
    <row r="10" spans="1:6">
      <c r="A10" s="1" t="s">
        <v>6</v>
      </c>
      <c r="B10" s="1" t="s">
        <v>7</v>
      </c>
      <c r="C10" s="1">
        <v>2023</v>
      </c>
      <c r="D10" s="1" t="s">
        <v>15</v>
      </c>
      <c r="E10" s="1">
        <f>765+192</f>
        <v>957</v>
      </c>
      <c r="F10" s="1">
        <v>957</v>
      </c>
    </row>
    <row r="11" spans="1:6">
      <c r="A11" s="1" t="s">
        <v>6</v>
      </c>
      <c r="B11" s="1" t="s">
        <v>7</v>
      </c>
      <c r="C11" s="1">
        <v>2023</v>
      </c>
      <c r="D11" s="1" t="s">
        <v>16</v>
      </c>
      <c r="E11" s="1">
        <f>740+467</f>
        <v>1207</v>
      </c>
      <c r="F11" s="1">
        <v>1207</v>
      </c>
    </row>
    <row r="12" spans="1:6">
      <c r="A12" s="1" t="s">
        <v>6</v>
      </c>
      <c r="B12" s="1" t="s">
        <v>7</v>
      </c>
      <c r="C12" s="1">
        <v>2023</v>
      </c>
      <c r="D12" s="1" t="s">
        <v>17</v>
      </c>
      <c r="E12" s="1">
        <f>1300+652</f>
        <v>1952</v>
      </c>
      <c r="F12" s="1">
        <v>1952</v>
      </c>
    </row>
    <row r="13" spans="1:6">
      <c r="A13" s="1" t="s">
        <v>6</v>
      </c>
      <c r="B13" s="1" t="s">
        <v>7</v>
      </c>
      <c r="C13" s="1">
        <v>2023</v>
      </c>
      <c r="D13" s="1" t="s">
        <v>18</v>
      </c>
      <c r="E13" s="1">
        <f>655+514</f>
        <v>1169</v>
      </c>
      <c r="F13" s="1">
        <v>1169</v>
      </c>
    </row>
    <row r="14" spans="1:6">
      <c r="A14" s="1" t="s">
        <v>6</v>
      </c>
      <c r="B14" s="1" t="s">
        <v>7</v>
      </c>
      <c r="C14" s="1">
        <v>2023</v>
      </c>
      <c r="D14" s="1" t="s">
        <v>19</v>
      </c>
      <c r="E14" s="1">
        <f>532+350</f>
        <v>882</v>
      </c>
      <c r="F14" s="1">
        <v>882</v>
      </c>
    </row>
    <row r="15" spans="1:6">
      <c r="A15" s="1" t="s">
        <v>6</v>
      </c>
      <c r="B15" s="1" t="s">
        <v>7</v>
      </c>
      <c r="C15" s="1">
        <v>2023</v>
      </c>
      <c r="D15" s="1" t="s">
        <v>20</v>
      </c>
      <c r="E15" s="1">
        <f>793+248</f>
        <v>1041</v>
      </c>
      <c r="F15" s="1">
        <v>1041</v>
      </c>
    </row>
    <row r="16" spans="1:6">
      <c r="A16" s="1" t="s">
        <v>6</v>
      </c>
      <c r="B16" s="1" t="s">
        <v>7</v>
      </c>
      <c r="C16" s="1">
        <v>2023</v>
      </c>
      <c r="D16" s="1" t="s">
        <v>21</v>
      </c>
      <c r="E16" s="1">
        <f>461+196</f>
        <v>657</v>
      </c>
      <c r="F16" s="1">
        <v>657</v>
      </c>
    </row>
    <row r="17" spans="1:6">
      <c r="A17" s="1" t="s">
        <v>6</v>
      </c>
      <c r="B17" s="1" t="s">
        <v>7</v>
      </c>
      <c r="C17" s="1">
        <v>2023</v>
      </c>
      <c r="D17" s="1" t="s">
        <v>22</v>
      </c>
      <c r="E17" s="1">
        <f>457+64</f>
        <v>521</v>
      </c>
      <c r="F17" s="1">
        <v>521</v>
      </c>
    </row>
    <row r="18" spans="1:6">
      <c r="A18" s="1" t="s">
        <v>6</v>
      </c>
      <c r="B18" s="1" t="s">
        <v>7</v>
      </c>
      <c r="C18" s="1">
        <v>2023</v>
      </c>
      <c r="D18" s="1" t="s">
        <v>23</v>
      </c>
      <c r="E18" s="1">
        <f>219+28</f>
        <v>247</v>
      </c>
      <c r="F18" s="1">
        <v>247</v>
      </c>
    </row>
    <row r="19" spans="1:6">
      <c r="A19" s="1" t="s">
        <v>6</v>
      </c>
      <c r="B19" s="1" t="s">
        <v>7</v>
      </c>
      <c r="C19" s="1">
        <v>2023</v>
      </c>
      <c r="D19" s="1" t="s">
        <v>24</v>
      </c>
      <c r="E19" s="1">
        <f>886+42</f>
        <v>928</v>
      </c>
      <c r="F19" s="1">
        <v>928</v>
      </c>
    </row>
    <row r="20" spans="1:6">
      <c r="A20" s="1" t="s">
        <v>6</v>
      </c>
      <c r="B20" s="1" t="s">
        <v>7</v>
      </c>
      <c r="C20" s="1">
        <v>2023</v>
      </c>
      <c r="D20" s="1" t="s">
        <v>25</v>
      </c>
      <c r="E20" s="1">
        <f>786+98</f>
        <v>884</v>
      </c>
      <c r="F20" s="1">
        <v>884</v>
      </c>
    </row>
    <row r="21" spans="1:6" ht="15.75" thickBot="1">
      <c r="A21" s="2" t="s">
        <v>6</v>
      </c>
      <c r="B21" s="2" t="s">
        <v>7</v>
      </c>
      <c r="C21" s="1">
        <v>2023</v>
      </c>
      <c r="D21" s="2" t="s">
        <v>26</v>
      </c>
      <c r="E21" s="2">
        <v>160</v>
      </c>
      <c r="F21" s="2">
        <v>160</v>
      </c>
    </row>
    <row r="22" spans="1:6">
      <c r="A22" s="3" t="s">
        <v>27</v>
      </c>
      <c r="B22" s="4"/>
      <c r="C22" s="4"/>
      <c r="D22" s="5"/>
      <c r="E22" s="6">
        <f>SUM(E2:E21)</f>
        <v>16776</v>
      </c>
      <c r="F22" s="6">
        <f>SUM(F2:F21)</f>
        <v>16776</v>
      </c>
    </row>
    <row r="23" spans="1:6" ht="15.75">
      <c r="A23" s="7" t="s">
        <v>28</v>
      </c>
      <c r="B23" s="8"/>
      <c r="C23" s="8"/>
      <c r="D23" s="8"/>
      <c r="E23" s="9">
        <v>1</v>
      </c>
      <c r="F23" s="8"/>
    </row>
  </sheetData>
  <mergeCells count="1">
    <mergeCell ref="A22:D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2024-02-19T01:43:39Z</dcterms:created>
  <dcterms:modified xsi:type="dcterms:W3CDTF">2024-02-19T01:44:54Z</dcterms:modified>
</cp:coreProperties>
</file>